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svrdata\DATA\ORIGINAUX\2023\23010 - Périnatalité LABORIT - POITIERS\4 - DCE\"/>
    </mc:Choice>
  </mc:AlternateContent>
  <xr:revisionPtr revIDLastSave="0" documentId="13_ncr:1_{1970996B-B567-4E55-BA3D-D4B1BF2FA3A2}" xr6:coauthVersionLast="47" xr6:coauthVersionMax="47" xr10:uidLastSave="{00000000-0000-0000-0000-000000000000}"/>
  <bookViews>
    <workbookView xWindow="1170" yWindow="1170" windowWidth="21345" windowHeight="20115" activeTab="1" xr2:uid="{00000000-000D-0000-FFFF-FFFF00000000}"/>
  </bookViews>
  <sheets>
    <sheet name="Lot N°13 Page de garde" sheetId="2" r:id="rId1"/>
    <sheet name="Lot N°13 SOLS COLLES" sheetId="1" r:id="rId2"/>
  </sheets>
  <definedNames>
    <definedName name="_xlnm.Print_Titles" localSheetId="1">'Lot N°13 SOLS COLLES'!$1:$2</definedName>
    <definedName name="_xlnm.Print_Area" localSheetId="1">'Lot N°13 SOLS COLLES'!$A$1:$H$441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1" l="1"/>
  <c r="H11" i="1"/>
  <c r="H18" i="1"/>
  <c r="H20" i="1"/>
  <c r="H104" i="1"/>
  <c r="H109" i="1"/>
  <c r="H111" i="1"/>
  <c r="H176" i="1"/>
  <c r="H195" i="1"/>
  <c r="H201" i="1"/>
  <c r="H203" i="1"/>
  <c r="H223" i="1"/>
  <c r="H239" i="1"/>
  <c r="H241" i="1" s="1"/>
  <c r="H438" i="1" s="1"/>
  <c r="H257" i="1"/>
  <c r="H351" i="1" s="1"/>
  <c r="H269" i="1"/>
  <c r="H285" i="1"/>
  <c r="H300" i="1"/>
  <c r="H323" i="1"/>
  <c r="H337" i="1"/>
  <c r="H349" i="1"/>
  <c r="H363" i="1"/>
  <c r="H373" i="1"/>
  <c r="H380" i="1"/>
  <c r="H393" i="1"/>
  <c r="H395" i="1"/>
  <c r="H402" i="1"/>
  <c r="H407" i="1"/>
  <c r="H416" i="1"/>
  <c r="H420" i="1"/>
  <c r="H423" i="1"/>
  <c r="H425" i="1"/>
  <c r="H432" i="1"/>
  <c r="H434" i="1" s="1"/>
  <c r="B439" i="1"/>
  <c r="H439" i="1" l="1"/>
  <c r="H440" i="1" s="1"/>
</calcChain>
</file>

<file path=xl/sharedStrings.xml><?xml version="1.0" encoding="utf-8"?>
<sst xmlns="http://schemas.openxmlformats.org/spreadsheetml/2006/main" count="702" uniqueCount="702">
  <si>
    <t>U</t>
  </si>
  <si>
    <t>Quantité</t>
  </si>
  <si>
    <t>Prix en €</t>
  </si>
  <si>
    <t>Montant en €</t>
  </si>
  <si>
    <t>REVETEMENTS DE SOLS COLLES</t>
  </si>
  <si>
    <t>CH2</t>
  </si>
  <si>
    <t>29RSC</t>
  </si>
  <si>
    <t>3</t>
  </si>
  <si>
    <t>PRESCRIPTIONS GENERALES</t>
  </si>
  <si>
    <t>CH3</t>
  </si>
  <si>
    <t>3.1</t>
  </si>
  <si>
    <t>CH4</t>
  </si>
  <si>
    <t xml:space="preserve">3.1 1 </t>
  </si>
  <si>
    <t>PERMEABILITE A L'AIR DU BATIMENT : Q4 Pa-Surf = 1.00 m3/h.m² sous 4 Pa</t>
  </si>
  <si>
    <t>ENSEMBLE  :</t>
  </si>
  <si>
    <t xml:space="preserve">Pour l'ensemble </t>
  </si>
  <si>
    <t xml:space="preserve">de l'opération </t>
  </si>
  <si>
    <t>ART</t>
  </si>
  <si>
    <t>005-I602</t>
  </si>
  <si>
    <t>Total PRESCRIPTIONS GENERALES</t>
  </si>
  <si>
    <t>STOT</t>
  </si>
  <si>
    <t>4</t>
  </si>
  <si>
    <t>PRESTATIONS DE SECURITE</t>
  </si>
  <si>
    <t>CH3</t>
  </si>
  <si>
    <t>4.1</t>
  </si>
  <si>
    <t>CH4</t>
  </si>
  <si>
    <t>4.1.1</t>
  </si>
  <si>
    <t>CH5</t>
  </si>
  <si>
    <t xml:space="preserve">4.1.1 1 </t>
  </si>
  <si>
    <t>PRESTATIONS DEMANDEES DANS LE PLAN GENERAL DE COORDINATION EN MATIERE DE SECURITE ET PROTECTION DE LA SANTE (P.G.C.S.P.S.)</t>
  </si>
  <si>
    <t>ENSEMBLE  :</t>
  </si>
  <si>
    <t xml:space="preserve">Pour l'ensemble </t>
  </si>
  <si>
    <t xml:space="preserve">de l'opération </t>
  </si>
  <si>
    <t>EN</t>
  </si>
  <si>
    <t>ART</t>
  </si>
  <si>
    <t>006-S073</t>
  </si>
  <si>
    <t>Total PRESTATIONS DE SECURITE</t>
  </si>
  <si>
    <t>STOT</t>
  </si>
  <si>
    <t>5</t>
  </si>
  <si>
    <t>TRAVAUX PREPARATOIRES</t>
  </si>
  <si>
    <t>CH3</t>
  </si>
  <si>
    <t>5.1</t>
  </si>
  <si>
    <t>RAGREAGE</t>
  </si>
  <si>
    <t>CH4</t>
  </si>
  <si>
    <t>5.1.1</t>
  </si>
  <si>
    <t>CH5</t>
  </si>
  <si>
    <t xml:space="preserve">5.1.1 1 </t>
  </si>
  <si>
    <t>AU SOL DES LOCAUX P3 - SUR SUPPORT NEUF</t>
  </si>
  <si>
    <t>RDC  :</t>
  </si>
  <si>
    <t xml:space="preserve">Circulations </t>
  </si>
  <si>
    <t xml:space="preserve">Circulation </t>
  </si>
  <si>
    <t xml:space="preserve">Circulation (pl) </t>
  </si>
  <si>
    <t xml:space="preserve">Circulation HDJ </t>
  </si>
  <si>
    <t xml:space="preserve">Palier escalier secours (nord) </t>
  </si>
  <si>
    <t xml:space="preserve">Espace accueil </t>
  </si>
  <si>
    <t xml:space="preserve">Hall d'entrée </t>
  </si>
  <si>
    <t xml:space="preserve">Poussettes </t>
  </si>
  <si>
    <t xml:space="preserve">SAS </t>
  </si>
  <si>
    <t xml:space="preserve">SAS d'entrée </t>
  </si>
  <si>
    <t xml:space="preserve">Salle d'attente </t>
  </si>
  <si>
    <t xml:space="preserve">Espace santé </t>
  </si>
  <si>
    <t xml:space="preserve">Infirmier </t>
  </si>
  <si>
    <t xml:space="preserve">Nurserie </t>
  </si>
  <si>
    <t xml:space="preserve">Nurserie moyens grands </t>
  </si>
  <si>
    <t xml:space="preserve">Nurserie tout-petits </t>
  </si>
  <si>
    <t xml:space="preserve">Espaces communs </t>
  </si>
  <si>
    <t xml:space="preserve">Pièce de vie - SàM </t>
  </si>
  <si>
    <t xml:space="preserve">Repos parents </t>
  </si>
  <si>
    <t xml:space="preserve">Salle créativité/patouille </t>
  </si>
  <si>
    <t xml:space="preserve">Locaux administrations </t>
  </si>
  <si>
    <t xml:space="preserve">Bureau cadre </t>
  </si>
  <si>
    <t xml:space="preserve">Bureau médical </t>
  </si>
  <si>
    <t xml:space="preserve">Bureau psy </t>
  </si>
  <si>
    <t xml:space="preserve">Orthophoniste </t>
  </si>
  <si>
    <t xml:space="preserve">Orthophoniste (placard point d'eau) </t>
  </si>
  <si>
    <t xml:space="preserve">Psychomotricien </t>
  </si>
  <si>
    <t xml:space="preserve">Salle de réunion </t>
  </si>
  <si>
    <t xml:space="preserve">Salle polyvalente </t>
  </si>
  <si>
    <t xml:space="preserve">Secrétariat </t>
  </si>
  <si>
    <t xml:space="preserve">Locaux communs </t>
  </si>
  <si>
    <t xml:space="preserve">Change </t>
  </si>
  <si>
    <t xml:space="preserve">Détente </t>
  </si>
  <si>
    <t xml:space="preserve">Linge propre </t>
  </si>
  <si>
    <t xml:space="preserve">Linge sale </t>
  </si>
  <si>
    <t xml:space="preserve">Ménage </t>
  </si>
  <si>
    <t xml:space="preserve">Rangement </t>
  </si>
  <si>
    <t xml:space="preserve">Rangement (PL vasque) </t>
  </si>
  <si>
    <t xml:space="preserve">Régitermie </t>
  </si>
  <si>
    <t xml:space="preserve">Sanitaire enfants </t>
  </si>
  <si>
    <t xml:space="preserve">Sanitaires </t>
  </si>
  <si>
    <t xml:space="preserve">Sanitaires personnel </t>
  </si>
  <si>
    <t xml:space="preserve">Vestiaires parents </t>
  </si>
  <si>
    <t xml:space="preserve">Locaux techniques </t>
  </si>
  <si>
    <t xml:space="preserve">SSI </t>
  </si>
  <si>
    <t xml:space="preserve">TGBT </t>
  </si>
  <si>
    <t>R+1  :</t>
  </si>
  <si>
    <t xml:space="preserve">Circulations </t>
  </si>
  <si>
    <t xml:space="preserve">Circulation </t>
  </si>
  <si>
    <t xml:space="preserve">Circulation zone nuit </t>
  </si>
  <si>
    <t xml:space="preserve">Palier escalier secours (nord) </t>
  </si>
  <si>
    <t xml:space="preserve">Espace administration </t>
  </si>
  <si>
    <t xml:space="preserve">Bureau polyvalent </t>
  </si>
  <si>
    <t xml:space="preserve">Bureau polyvalent (pl) </t>
  </si>
  <si>
    <t xml:space="preserve">Cadre </t>
  </si>
  <si>
    <t xml:space="preserve">Espace individuel (logement) </t>
  </si>
  <si>
    <t xml:space="preserve">Appartement autonomie </t>
  </si>
  <si>
    <t xml:space="preserve">Chambre PMR </t>
  </si>
  <si>
    <t xml:space="preserve">Chambre enfant 1 </t>
  </si>
  <si>
    <t xml:space="preserve">Chambre enfant 2 </t>
  </si>
  <si>
    <t xml:space="preserve">Chambre enfant 3 </t>
  </si>
  <si>
    <t xml:space="preserve">Chambre maman 1 </t>
  </si>
  <si>
    <t xml:space="preserve">Chambre maman 2 </t>
  </si>
  <si>
    <t xml:space="preserve">Chambre maman 3 </t>
  </si>
  <si>
    <t xml:space="preserve">SdB PMR </t>
  </si>
  <si>
    <t xml:space="preserve">SdB maman 1 </t>
  </si>
  <si>
    <t xml:space="preserve">SdB maman 2 </t>
  </si>
  <si>
    <t xml:space="preserve">SdB maman 3 </t>
  </si>
  <si>
    <t xml:space="preserve">Espace santé </t>
  </si>
  <si>
    <t xml:space="preserve">Biberonnerie </t>
  </si>
  <si>
    <t xml:space="preserve">Infirmier </t>
  </si>
  <si>
    <t xml:space="preserve">Médecin </t>
  </si>
  <si>
    <t xml:space="preserve">Soins </t>
  </si>
  <si>
    <t xml:space="preserve">Espaces communs </t>
  </si>
  <si>
    <t xml:space="preserve">Nutrition </t>
  </si>
  <si>
    <t xml:space="preserve">Pièce de vie - SàM </t>
  </si>
  <si>
    <t xml:space="preserve">Salle famille </t>
  </si>
  <si>
    <t xml:space="preserve">Locaux communs </t>
  </si>
  <si>
    <t xml:space="preserve">Buanderie </t>
  </si>
  <si>
    <t xml:space="preserve">Dortoir bébés </t>
  </si>
  <si>
    <t xml:space="preserve">Douche </t>
  </si>
  <si>
    <t xml:space="preserve">Infirmier </t>
  </si>
  <si>
    <t xml:space="preserve">Ménage </t>
  </si>
  <si>
    <t xml:space="preserve">Office </t>
  </si>
  <si>
    <t xml:space="preserve">Salle de détente </t>
  </si>
  <si>
    <t xml:space="preserve">Salon socio-esthétique </t>
  </si>
  <si>
    <t xml:space="preserve">Sanitaire </t>
  </si>
  <si>
    <t xml:space="preserve">Vestiaire F </t>
  </si>
  <si>
    <t xml:space="preserve">Vestiaire H </t>
  </si>
  <si>
    <t xml:space="preserve">Locaux techniques </t>
  </si>
  <si>
    <t xml:space="preserve">Elec </t>
  </si>
  <si>
    <t xml:space="preserve">Total article : </t>
  </si>
  <si>
    <t>M2</t>
  </si>
  <si>
    <t>ART</t>
  </si>
  <si>
    <t>710540</t>
  </si>
  <si>
    <t xml:space="preserve">5.1.1 2 </t>
  </si>
  <si>
    <t xml:space="preserve">   a) SUR ESCALIERS P3</t>
  </si>
  <si>
    <t>RDC  :</t>
  </si>
  <si>
    <t xml:space="preserve">Circulations </t>
  </si>
  <si>
    <t xml:space="preserve">Escalier central </t>
  </si>
  <si>
    <t xml:space="preserve">Escalier secours (nord) </t>
  </si>
  <si>
    <t xml:space="preserve">Total article : </t>
  </si>
  <si>
    <t>ML</t>
  </si>
  <si>
    <t>ART</t>
  </si>
  <si>
    <t>001-A514</t>
  </si>
  <si>
    <t>Total TRAVAUX PREPARATOIRES</t>
  </si>
  <si>
    <t>STOT</t>
  </si>
  <si>
    <t>6</t>
  </si>
  <si>
    <t>REVETEMENTS LINOLEUM EN LES</t>
  </si>
  <si>
    <t>CH3</t>
  </si>
  <si>
    <t>6.1</t>
  </si>
  <si>
    <t>LINOLEUM</t>
  </si>
  <si>
    <t>CH4</t>
  </si>
  <si>
    <t>6.1.1</t>
  </si>
  <si>
    <t>LINO COMPACT</t>
  </si>
  <si>
    <t>CH5</t>
  </si>
  <si>
    <t xml:space="preserve">6.1.1 1 </t>
  </si>
  <si>
    <t>REVETEMENT LINOLEUM COMPACT CALANDRE SUR TOILE DE JUTE - (delta Lw = 7 dB), U4 P3 E1/2 C2</t>
  </si>
  <si>
    <t>RDC  :</t>
  </si>
  <si>
    <t xml:space="preserve">Circulations </t>
  </si>
  <si>
    <t xml:space="preserve">Circulation </t>
  </si>
  <si>
    <t xml:space="preserve">Circulation (pl) </t>
  </si>
  <si>
    <t xml:space="preserve">Circulation HDJ </t>
  </si>
  <si>
    <t xml:space="preserve">Palier escalier secours (nord) </t>
  </si>
  <si>
    <t xml:space="preserve">Espace accueil </t>
  </si>
  <si>
    <t xml:space="preserve">Hall d'entrée </t>
  </si>
  <si>
    <t xml:space="preserve">Poussettes </t>
  </si>
  <si>
    <t xml:space="preserve">SAS </t>
  </si>
  <si>
    <t xml:space="preserve">SAS d'entrée </t>
  </si>
  <si>
    <t xml:space="preserve">Salle d'attente </t>
  </si>
  <si>
    <t xml:space="preserve">Espace santé </t>
  </si>
  <si>
    <t xml:space="preserve">Infirmier </t>
  </si>
  <si>
    <t xml:space="preserve">Nurserie </t>
  </si>
  <si>
    <t xml:space="preserve">Nurserie moyens grands </t>
  </si>
  <si>
    <t xml:space="preserve">Nurserie tout-petits </t>
  </si>
  <si>
    <t xml:space="preserve">Espaces communs </t>
  </si>
  <si>
    <t xml:space="preserve">Pièce de vie - SàM </t>
  </si>
  <si>
    <t xml:space="preserve">Repos parents </t>
  </si>
  <si>
    <t xml:space="preserve">Salle créativité/patouille </t>
  </si>
  <si>
    <t xml:space="preserve">Locaux administrations </t>
  </si>
  <si>
    <t xml:space="preserve">Bureau cadre </t>
  </si>
  <si>
    <t xml:space="preserve">Bureau médical </t>
  </si>
  <si>
    <t xml:space="preserve">Bureau psy </t>
  </si>
  <si>
    <t xml:space="preserve">Orthophoniste </t>
  </si>
  <si>
    <t xml:space="preserve">Orthophoniste (placard point d'eau) </t>
  </si>
  <si>
    <t xml:space="preserve">Psychomotricien </t>
  </si>
  <si>
    <t xml:space="preserve">Salle de réunion </t>
  </si>
  <si>
    <t xml:space="preserve">Salle polyvalente </t>
  </si>
  <si>
    <t xml:space="preserve">Secrétariat </t>
  </si>
  <si>
    <t xml:space="preserve">Locaux communs </t>
  </si>
  <si>
    <t xml:space="preserve">Change </t>
  </si>
  <si>
    <t xml:space="preserve">Détente </t>
  </si>
  <si>
    <t xml:space="preserve">Linge propre </t>
  </si>
  <si>
    <t xml:space="preserve">Linge sale </t>
  </si>
  <si>
    <t xml:space="preserve">Rangement </t>
  </si>
  <si>
    <t xml:space="preserve">Rangement (PL vasque) </t>
  </si>
  <si>
    <t xml:space="preserve">Régitermie </t>
  </si>
  <si>
    <t xml:space="preserve">Locaux techniques </t>
  </si>
  <si>
    <t xml:space="preserve">SSI </t>
  </si>
  <si>
    <t xml:space="preserve">TGBT </t>
  </si>
  <si>
    <t>R+1  :</t>
  </si>
  <si>
    <t xml:space="preserve">Circulations </t>
  </si>
  <si>
    <t xml:space="preserve">Circulation </t>
  </si>
  <si>
    <t xml:space="preserve">Circulation zone nuit </t>
  </si>
  <si>
    <t xml:space="preserve">Palier escalier secours (nord) </t>
  </si>
  <si>
    <t xml:space="preserve">Espace administration </t>
  </si>
  <si>
    <t xml:space="preserve">Bureau polyvalent </t>
  </si>
  <si>
    <t xml:space="preserve">Bureau polyvalent (pl) </t>
  </si>
  <si>
    <t xml:space="preserve">Cadre </t>
  </si>
  <si>
    <t xml:space="preserve">Espace individuel (logement) </t>
  </si>
  <si>
    <t xml:space="preserve">Appartement autonomie </t>
  </si>
  <si>
    <t xml:space="preserve">Chambre PMR </t>
  </si>
  <si>
    <t xml:space="preserve">Chambre enfant 1 </t>
  </si>
  <si>
    <t xml:space="preserve">Chambre enfant 2 </t>
  </si>
  <si>
    <t xml:space="preserve">Chambre enfant 3 </t>
  </si>
  <si>
    <t xml:space="preserve">Chambre maman 1 </t>
  </si>
  <si>
    <t xml:space="preserve">Chambre maman 2 </t>
  </si>
  <si>
    <t xml:space="preserve">Chambre maman 3 </t>
  </si>
  <si>
    <t xml:space="preserve">Espace santé </t>
  </si>
  <si>
    <t xml:space="preserve">Infirmier </t>
  </si>
  <si>
    <t xml:space="preserve">Médecin </t>
  </si>
  <si>
    <t xml:space="preserve">Soins </t>
  </si>
  <si>
    <t xml:space="preserve">Espaces communs </t>
  </si>
  <si>
    <t xml:space="preserve">Nutrition </t>
  </si>
  <si>
    <t xml:space="preserve">Pièce de vie - SàM </t>
  </si>
  <si>
    <t xml:space="preserve">Salle famille </t>
  </si>
  <si>
    <t xml:space="preserve">Locaux communs </t>
  </si>
  <si>
    <t xml:space="preserve">Dortoir bébés </t>
  </si>
  <si>
    <t xml:space="preserve">Infirmier </t>
  </si>
  <si>
    <t xml:space="preserve">Salle de détente </t>
  </si>
  <si>
    <t xml:space="preserve">Total article : </t>
  </si>
  <si>
    <t>M2</t>
  </si>
  <si>
    <t>ART</t>
  </si>
  <si>
    <t>004-K880</t>
  </si>
  <si>
    <t xml:space="preserve">6.1.1 2 </t>
  </si>
  <si>
    <t>a) Remontée en plinthe</t>
  </si>
  <si>
    <t>RDC  :</t>
  </si>
  <si>
    <t xml:space="preserve">Espace accueil </t>
  </si>
  <si>
    <t xml:space="preserve">SAS </t>
  </si>
  <si>
    <t xml:space="preserve">Espaces communs </t>
  </si>
  <si>
    <t xml:space="preserve">Salle créativité/patouille </t>
  </si>
  <si>
    <t xml:space="preserve">Locaux communs </t>
  </si>
  <si>
    <t xml:space="preserve">Change </t>
  </si>
  <si>
    <t xml:space="preserve">Linge propre </t>
  </si>
  <si>
    <t xml:space="preserve">Linge sale </t>
  </si>
  <si>
    <t>R+1  :</t>
  </si>
  <si>
    <t xml:space="preserve">Espace individuel (logement) </t>
  </si>
  <si>
    <t xml:space="preserve">Appartement autonomie </t>
  </si>
  <si>
    <t xml:space="preserve">Chambre PMR </t>
  </si>
  <si>
    <t xml:space="preserve">Chambre enfant 1 </t>
  </si>
  <si>
    <t xml:space="preserve">Chambre enfant 2 </t>
  </si>
  <si>
    <t xml:space="preserve">Chambre enfant 3 </t>
  </si>
  <si>
    <t xml:space="preserve">Chambre maman 1 </t>
  </si>
  <si>
    <t xml:space="preserve">Chambre maman 2 </t>
  </si>
  <si>
    <t xml:space="preserve">Chambre maman 3 </t>
  </si>
  <si>
    <t xml:space="preserve">Espace santé </t>
  </si>
  <si>
    <t xml:space="preserve">Soins </t>
  </si>
  <si>
    <t xml:space="preserve">Locaux communs </t>
  </si>
  <si>
    <t xml:space="preserve">Salle de détente </t>
  </si>
  <si>
    <t xml:space="preserve">Total article : </t>
  </si>
  <si>
    <t>ML</t>
  </si>
  <si>
    <t>ART</t>
  </si>
  <si>
    <t>004-P185</t>
  </si>
  <si>
    <t>6.1.2</t>
  </si>
  <si>
    <t>LINO SILENCIO</t>
  </si>
  <si>
    <t>CH5</t>
  </si>
  <si>
    <t xml:space="preserve">6.1.2 1 </t>
  </si>
  <si>
    <t xml:space="preserve">   a) SUR MARCHES ET CONTRE-MARCHES (COMPRIS CONTRASTE VISUEL SUR LA CONTREMARCHE)</t>
  </si>
  <si>
    <t>RDC  :</t>
  </si>
  <si>
    <t xml:space="preserve">Circulations </t>
  </si>
  <si>
    <t xml:space="preserve">Escalier central </t>
  </si>
  <si>
    <t xml:space="preserve">Escalier secours (nord) </t>
  </si>
  <si>
    <t xml:space="preserve">Total article : </t>
  </si>
  <si>
    <t>ml</t>
  </si>
  <si>
    <t>ART</t>
  </si>
  <si>
    <t>004-M383</t>
  </si>
  <si>
    <t>Total REVETEMENTS LINOLEUM EN LES</t>
  </si>
  <si>
    <t>STOT</t>
  </si>
  <si>
    <t>7</t>
  </si>
  <si>
    <t>REVETEMENTS VINYLIQUES EN LES</t>
  </si>
  <si>
    <t>CH3</t>
  </si>
  <si>
    <t>7.1</t>
  </si>
  <si>
    <t>HETEROGENE</t>
  </si>
  <si>
    <t>CH4</t>
  </si>
  <si>
    <t>7.1.1</t>
  </si>
  <si>
    <t>COMPACT</t>
  </si>
  <si>
    <t>CH5</t>
  </si>
  <si>
    <t xml:space="preserve">7.1.1 1 </t>
  </si>
  <si>
    <t>REVETEMENT COMPRENANT UNE SEMELLE PVC ET D'UN COUCHE D'USURE AVEC DECOR DANS LA MASSE, CLASSE 34-43 - (U4 P3 E2/3 C2) - (delta Lw = 6 dB)</t>
  </si>
  <si>
    <t>RDC  :</t>
  </si>
  <si>
    <t xml:space="preserve">Locaux communs </t>
  </si>
  <si>
    <t xml:space="preserve">Ménage </t>
  </si>
  <si>
    <t xml:space="preserve">Sanitaire enfants </t>
  </si>
  <si>
    <t xml:space="preserve">Sanitaires </t>
  </si>
  <si>
    <t xml:space="preserve">Sanitaires personnel </t>
  </si>
  <si>
    <t>R+1  :</t>
  </si>
  <si>
    <t xml:space="preserve">Espace santé </t>
  </si>
  <si>
    <t xml:space="preserve">Biberonnerie </t>
  </si>
  <si>
    <t xml:space="preserve">Locaux communs </t>
  </si>
  <si>
    <t xml:space="preserve">Buanderie </t>
  </si>
  <si>
    <t xml:space="preserve">Ménage </t>
  </si>
  <si>
    <t xml:space="preserve">Office </t>
  </si>
  <si>
    <t xml:space="preserve">Salon socio-esthétique </t>
  </si>
  <si>
    <t xml:space="preserve">Sanitaire </t>
  </si>
  <si>
    <t xml:space="preserve">Vestiaire F </t>
  </si>
  <si>
    <t xml:space="preserve">Vestiaire H </t>
  </si>
  <si>
    <t xml:space="preserve">Total article : </t>
  </si>
  <si>
    <t>M2</t>
  </si>
  <si>
    <t>ART</t>
  </si>
  <si>
    <t>004-N062</t>
  </si>
  <si>
    <t xml:space="preserve">7.1.1 2 </t>
  </si>
  <si>
    <t>PROFIL SUPPORT DE PLINTHE EN PVC DE 110 MM DE HAUT - POUR REMONTEE EN PLINTHE</t>
  </si>
  <si>
    <t>RDC  :</t>
  </si>
  <si>
    <t xml:space="preserve">Locaux communs </t>
  </si>
  <si>
    <t xml:space="preserve">Ménage </t>
  </si>
  <si>
    <t xml:space="preserve">Sanitaire enfants </t>
  </si>
  <si>
    <t xml:space="preserve">Sanitaires </t>
  </si>
  <si>
    <t xml:space="preserve">Sanitaires personnel </t>
  </si>
  <si>
    <t>R+1  :</t>
  </si>
  <si>
    <t xml:space="preserve">Espace santé </t>
  </si>
  <si>
    <t xml:space="preserve">Biberonnerie </t>
  </si>
  <si>
    <t xml:space="preserve">Locaux communs </t>
  </si>
  <si>
    <t xml:space="preserve">Buanderie </t>
  </si>
  <si>
    <t xml:space="preserve">Ménage </t>
  </si>
  <si>
    <t xml:space="preserve">Office </t>
  </si>
  <si>
    <t xml:space="preserve">Salon socio-esthétique </t>
  </si>
  <si>
    <t xml:space="preserve">Sanitaire </t>
  </si>
  <si>
    <t xml:space="preserve">Vestiaire F </t>
  </si>
  <si>
    <t xml:space="preserve">Vestiaire H </t>
  </si>
  <si>
    <t xml:space="preserve">Total article : </t>
  </si>
  <si>
    <t>ML</t>
  </si>
  <si>
    <t>ART</t>
  </si>
  <si>
    <t>718025</t>
  </si>
  <si>
    <t>Total REVETEMENTS VINYLIQUES EN LES</t>
  </si>
  <si>
    <t>STOT</t>
  </si>
  <si>
    <t>8</t>
  </si>
  <si>
    <t>SYSTEME DOUCHE EN REVETEMENT PVC</t>
  </si>
  <si>
    <t>CH3</t>
  </si>
  <si>
    <t>8.1</t>
  </si>
  <si>
    <t>REVETEMENT DE SOL</t>
  </si>
  <si>
    <t>CH4</t>
  </si>
  <si>
    <t>8.1.1</t>
  </si>
  <si>
    <t>REVETEMENT VYNILIQUE EN LES</t>
  </si>
  <si>
    <t>CH5</t>
  </si>
  <si>
    <t xml:space="preserve">8.1.1 1 </t>
  </si>
  <si>
    <t>REVETEMENT HETEROGENE AVEC PASTILLES ANTIDERAPANTES (CLASSE C et R11) ET DECOR DANS LA MASSE, CLASSE 34-43   (2 COULEURS)</t>
  </si>
  <si>
    <t>RDC  :</t>
  </si>
  <si>
    <t xml:space="preserve">Espaces communs </t>
  </si>
  <si>
    <t xml:space="preserve">Salle créativité/patouille </t>
  </si>
  <si>
    <t xml:space="preserve">Locaux communs </t>
  </si>
  <si>
    <t xml:space="preserve">Vestiaires parents </t>
  </si>
  <si>
    <t>R+1  :</t>
  </si>
  <si>
    <t xml:space="preserve">Espace individuel (logement) </t>
  </si>
  <si>
    <t xml:space="preserve">Appartement autonomie </t>
  </si>
  <si>
    <t xml:space="preserve">SdB PMR </t>
  </si>
  <si>
    <t xml:space="preserve">SdB maman 1 </t>
  </si>
  <si>
    <t xml:space="preserve">SdB maman 2 </t>
  </si>
  <si>
    <t xml:space="preserve">SdB maman 3 </t>
  </si>
  <si>
    <t xml:space="preserve">Locaux communs </t>
  </si>
  <si>
    <t xml:space="preserve">Douche </t>
  </si>
  <si>
    <t xml:space="preserve">Total article : </t>
  </si>
  <si>
    <t>M2</t>
  </si>
  <si>
    <t>ART</t>
  </si>
  <si>
    <t>000-T001</t>
  </si>
  <si>
    <t xml:space="preserve">8.1.1 2 </t>
  </si>
  <si>
    <t xml:space="preserve">   a) REMONTEES EN PLINTHES DU REVETEMENT EN SURFACE COURANTE COMPRIS ACCESSOIRES (FORME D'ANGLE ET LIAISON EN PARTIE HAUTE DE LA PLINTHE)</t>
  </si>
  <si>
    <t>RDC  :</t>
  </si>
  <si>
    <t xml:space="preserve">Espaces communs </t>
  </si>
  <si>
    <t xml:space="preserve">Salle créativité/patouille </t>
  </si>
  <si>
    <t xml:space="preserve">Locaux communs </t>
  </si>
  <si>
    <t xml:space="preserve">Vestiaires parents </t>
  </si>
  <si>
    <t>R+1  :</t>
  </si>
  <si>
    <t xml:space="preserve">Espace individuel (logement) </t>
  </si>
  <si>
    <t xml:space="preserve">Appartement autonomie </t>
  </si>
  <si>
    <t xml:space="preserve">SdB PMR </t>
  </si>
  <si>
    <t xml:space="preserve">SdB maman 1 </t>
  </si>
  <si>
    <t xml:space="preserve">SdB maman 2 </t>
  </si>
  <si>
    <t xml:space="preserve">SdB maman 3 </t>
  </si>
  <si>
    <t xml:space="preserve">Locaux communs </t>
  </si>
  <si>
    <t xml:space="preserve">Douche </t>
  </si>
  <si>
    <t xml:space="preserve">Total article : </t>
  </si>
  <si>
    <t>ML</t>
  </si>
  <si>
    <t>ART</t>
  </si>
  <si>
    <t>000-T002</t>
  </si>
  <si>
    <t>8.2</t>
  </si>
  <si>
    <t>REVETEMENT MURAL</t>
  </si>
  <si>
    <t>CH4</t>
  </si>
  <si>
    <t>8.2.1</t>
  </si>
  <si>
    <t>PREPARATION</t>
  </si>
  <si>
    <t>CH5</t>
  </si>
  <si>
    <t xml:space="preserve">8.2.1 1 </t>
  </si>
  <si>
    <t>EPOUSSETAGE, REVISION DES JOINTS, PONCAGE, IMPRESSION POUR REVETEMENT PVC MURAL DE DOUCHE</t>
  </si>
  <si>
    <t>RDC  :</t>
  </si>
  <si>
    <t xml:space="preserve">Espaces communs </t>
  </si>
  <si>
    <t xml:space="preserve">Salle créativité/patouille </t>
  </si>
  <si>
    <t xml:space="preserve">Locaux communs </t>
  </si>
  <si>
    <t xml:space="preserve">Vestiaires parents </t>
  </si>
  <si>
    <t>R+1  :</t>
  </si>
  <si>
    <t xml:space="preserve">Espace individuel (logement) </t>
  </si>
  <si>
    <t xml:space="preserve">Appartement autonomie </t>
  </si>
  <si>
    <t xml:space="preserve">SdB PMR </t>
  </si>
  <si>
    <t xml:space="preserve">SdB maman 1 </t>
  </si>
  <si>
    <t xml:space="preserve">SdB maman 2 </t>
  </si>
  <si>
    <t xml:space="preserve">SdB maman 3 </t>
  </si>
  <si>
    <t xml:space="preserve">Locaux communs </t>
  </si>
  <si>
    <t xml:space="preserve">Douche </t>
  </si>
  <si>
    <t xml:space="preserve">Vestiaire F </t>
  </si>
  <si>
    <t xml:space="preserve">Vestiaire H </t>
  </si>
  <si>
    <t xml:space="preserve">Total article : </t>
  </si>
  <si>
    <t>M2</t>
  </si>
  <si>
    <t>ART</t>
  </si>
  <si>
    <t>694531B</t>
  </si>
  <si>
    <t>8.2.2</t>
  </si>
  <si>
    <t>REVETEMENT MURAL INTERIEUR ETANCHE, EN PVC</t>
  </si>
  <si>
    <t>CH5</t>
  </si>
  <si>
    <t xml:space="preserve">8.2.2 1 </t>
  </si>
  <si>
    <t>REVETEMENT MURAL INTERIEUR ETANCHE, EN PVC   (2 COULEURS)</t>
  </si>
  <si>
    <t>RDC  :</t>
  </si>
  <si>
    <t xml:space="preserve">Espaces communs </t>
  </si>
  <si>
    <t xml:space="preserve">Salle créativité/patouille </t>
  </si>
  <si>
    <t xml:space="preserve">Locaux communs </t>
  </si>
  <si>
    <t xml:space="preserve">Vestiaires parents </t>
  </si>
  <si>
    <t>R+1  :</t>
  </si>
  <si>
    <t xml:space="preserve">Espace individuel (logement) </t>
  </si>
  <si>
    <t xml:space="preserve">Appartement autonomie </t>
  </si>
  <si>
    <t xml:space="preserve">SdB PMR </t>
  </si>
  <si>
    <t xml:space="preserve">SdB maman 1 </t>
  </si>
  <si>
    <t xml:space="preserve">SdB maman 2 </t>
  </si>
  <si>
    <t xml:space="preserve">SdB maman 3 </t>
  </si>
  <si>
    <t xml:space="preserve">Locaux communs </t>
  </si>
  <si>
    <t xml:space="preserve">Douche </t>
  </si>
  <si>
    <t xml:space="preserve">Vestiaire F </t>
  </si>
  <si>
    <t xml:space="preserve">Vestiaire H </t>
  </si>
  <si>
    <t xml:space="preserve">Total article : </t>
  </si>
  <si>
    <t>M2</t>
  </si>
  <si>
    <t>ART</t>
  </si>
  <si>
    <t>000-T003</t>
  </si>
  <si>
    <t>8.3</t>
  </si>
  <si>
    <t>JOINT D'ETANCHEITE</t>
  </si>
  <si>
    <t>CH4</t>
  </si>
  <si>
    <t>8.3.1</t>
  </si>
  <si>
    <t>CH5</t>
  </si>
  <si>
    <t xml:space="preserve">8.3.1 1 </t>
  </si>
  <si>
    <t>JOINT D'ETANCHEITE</t>
  </si>
  <si>
    <t>RDC  :</t>
  </si>
  <si>
    <t xml:space="preserve">Ensemble </t>
  </si>
  <si>
    <t xml:space="preserve">Appareil sanitaire </t>
  </si>
  <si>
    <t xml:space="preserve">Espaces communs </t>
  </si>
  <si>
    <t xml:space="preserve">Salle créativité/patouille </t>
  </si>
  <si>
    <t xml:space="preserve">Locaux communs </t>
  </si>
  <si>
    <t xml:space="preserve">Ménage </t>
  </si>
  <si>
    <t xml:space="preserve">Rangement (PL vasque) </t>
  </si>
  <si>
    <t xml:space="preserve">Sanitaire enfants </t>
  </si>
  <si>
    <t xml:space="preserve">Sanitaires </t>
  </si>
  <si>
    <t xml:space="preserve">Sanitaires personnel </t>
  </si>
  <si>
    <t xml:space="preserve">Vestiaires parents </t>
  </si>
  <si>
    <t>R+1  :</t>
  </si>
  <si>
    <t xml:space="preserve">Espace individuel (logement) </t>
  </si>
  <si>
    <t xml:space="preserve">Appartement autonomie </t>
  </si>
  <si>
    <t xml:space="preserve">SdB PMR </t>
  </si>
  <si>
    <t xml:space="preserve">SdB maman 1 </t>
  </si>
  <si>
    <t xml:space="preserve">SdB maman 2 </t>
  </si>
  <si>
    <t xml:space="preserve">SdB maman 3 </t>
  </si>
  <si>
    <t xml:space="preserve">Locaux communs </t>
  </si>
  <si>
    <t xml:space="preserve">Douche </t>
  </si>
  <si>
    <t xml:space="preserve">Ménage </t>
  </si>
  <si>
    <t xml:space="preserve">Vestiaire F </t>
  </si>
  <si>
    <t xml:space="preserve">Vestiaire H </t>
  </si>
  <si>
    <t xml:space="preserve">Total article : </t>
  </si>
  <si>
    <t>ML</t>
  </si>
  <si>
    <t>ART</t>
  </si>
  <si>
    <t>004-P819</t>
  </si>
  <si>
    <t>8.4</t>
  </si>
  <si>
    <t>ACCESSOIRES DE FINITION PVC</t>
  </si>
  <si>
    <t>CH4</t>
  </si>
  <si>
    <t>8.4.1</t>
  </si>
  <si>
    <t>CH5</t>
  </si>
  <si>
    <t xml:space="preserve">8.4.1 1 </t>
  </si>
  <si>
    <t>SIPHON DE SOL PVC POUR REVETEMENT PLASTIQUE EN LES</t>
  </si>
  <si>
    <t>RDC  :</t>
  </si>
  <si>
    <t xml:space="preserve">Espaces communs </t>
  </si>
  <si>
    <t xml:space="preserve">Salle créativité/patouille </t>
  </si>
  <si>
    <t xml:space="preserve">Locaux communs </t>
  </si>
  <si>
    <t xml:space="preserve">Vestiaires parents </t>
  </si>
  <si>
    <t>R+1  :</t>
  </si>
  <si>
    <t xml:space="preserve">Espace individuel (logement) </t>
  </si>
  <si>
    <t xml:space="preserve">Appartement autonomie </t>
  </si>
  <si>
    <t xml:space="preserve">SdB PMR </t>
  </si>
  <si>
    <t xml:space="preserve">SdB maman 1 </t>
  </si>
  <si>
    <t xml:space="preserve">SdB maman 2 </t>
  </si>
  <si>
    <t xml:space="preserve">SdB maman 3 </t>
  </si>
  <si>
    <t xml:space="preserve">Locaux communs </t>
  </si>
  <si>
    <t xml:space="preserve">Douche </t>
  </si>
  <si>
    <t xml:space="preserve">Total article : </t>
  </si>
  <si>
    <t>U</t>
  </si>
  <si>
    <t>ART</t>
  </si>
  <si>
    <t>000-A730</t>
  </si>
  <si>
    <t xml:space="preserve">8.4.1 2 </t>
  </si>
  <si>
    <t>BARRE DE SEUIL POUR PIECES HUMIDES</t>
  </si>
  <si>
    <t>RDC  :</t>
  </si>
  <si>
    <t xml:space="preserve">Locaux communs </t>
  </si>
  <si>
    <t xml:space="preserve">Vestiaires parents </t>
  </si>
  <si>
    <t>R+1  :</t>
  </si>
  <si>
    <t xml:space="preserve">Espace individuel (logement) </t>
  </si>
  <si>
    <t xml:space="preserve">Appartement autonomie </t>
  </si>
  <si>
    <t xml:space="preserve">SdB PMR </t>
  </si>
  <si>
    <t xml:space="preserve">SdB maman 1 </t>
  </si>
  <si>
    <t xml:space="preserve">SdB maman 2 </t>
  </si>
  <si>
    <t xml:space="preserve">SdB maman 3 </t>
  </si>
  <si>
    <t xml:space="preserve">Locaux communs </t>
  </si>
  <si>
    <t xml:space="preserve">Douche </t>
  </si>
  <si>
    <t xml:space="preserve">Vestiaire H </t>
  </si>
  <si>
    <t xml:space="preserve">Total article : </t>
  </si>
  <si>
    <t>ML</t>
  </si>
  <si>
    <t>ART</t>
  </si>
  <si>
    <t>000-O351</t>
  </si>
  <si>
    <t>Total SYSTEME DOUCHE EN REVETEMENT PVC</t>
  </si>
  <si>
    <t>STOT</t>
  </si>
  <si>
    <t>9</t>
  </si>
  <si>
    <t>ACCESSOIRES DE FINITION</t>
  </si>
  <si>
    <t>CH3</t>
  </si>
  <si>
    <t>9.1</t>
  </si>
  <si>
    <t>REVETEMENTS MURAUX</t>
  </si>
  <si>
    <t>CH4</t>
  </si>
  <si>
    <t>9.1.1</t>
  </si>
  <si>
    <t>PVC MURAL</t>
  </si>
  <si>
    <t>CH5</t>
  </si>
  <si>
    <t xml:space="preserve">9.1.1 1 </t>
  </si>
  <si>
    <t>Revêtement mural</t>
  </si>
  <si>
    <t>RDC  :</t>
  </si>
  <si>
    <t xml:space="preserve">Locaux communs </t>
  </si>
  <si>
    <t xml:space="preserve">Sanitaire enfants </t>
  </si>
  <si>
    <t xml:space="preserve">Sanitaires </t>
  </si>
  <si>
    <t xml:space="preserve">Sanitaires personnel </t>
  </si>
  <si>
    <t>R+1  :</t>
  </si>
  <si>
    <t xml:space="preserve">Locaux communs </t>
  </si>
  <si>
    <t xml:space="preserve">Sanitaire </t>
  </si>
  <si>
    <t xml:space="preserve">Total article : </t>
  </si>
  <si>
    <t>M2</t>
  </si>
  <si>
    <t>ART</t>
  </si>
  <si>
    <t>004-O582</t>
  </si>
  <si>
    <t>9.2</t>
  </si>
  <si>
    <t>JOINT D'ETANCHEITE</t>
  </si>
  <si>
    <t>CH4</t>
  </si>
  <si>
    <t>9.2.1</t>
  </si>
  <si>
    <t>CH5</t>
  </si>
  <si>
    <t xml:space="preserve">9.2.1 1 </t>
  </si>
  <si>
    <t>JOINT D'ETANCHEITE</t>
  </si>
  <si>
    <t>RDC  :</t>
  </si>
  <si>
    <t xml:space="preserve">Locaux communs </t>
  </si>
  <si>
    <t xml:space="preserve">Sanitaire enfants </t>
  </si>
  <si>
    <t xml:space="preserve">Sanitaires </t>
  </si>
  <si>
    <t xml:space="preserve">Sanitaires personnel </t>
  </si>
  <si>
    <t>R+1  :</t>
  </si>
  <si>
    <t xml:space="preserve">Locaux communs </t>
  </si>
  <si>
    <t xml:space="preserve">Sanitaire </t>
  </si>
  <si>
    <t xml:space="preserve">Total article : </t>
  </si>
  <si>
    <t>ML</t>
  </si>
  <si>
    <t>ART</t>
  </si>
  <si>
    <t>002-A631</t>
  </si>
  <si>
    <t>9.3</t>
  </si>
  <si>
    <t>ACCESSOIRES METALLIQUES</t>
  </si>
  <si>
    <t>CH4</t>
  </si>
  <si>
    <t>9.3.1</t>
  </si>
  <si>
    <t>CH5</t>
  </si>
  <si>
    <t xml:space="preserve">9.3.1 1 </t>
  </si>
  <si>
    <t>NEZ DE MARCHE ALUMINIUM AVEC BANDE RUGUEUSE ANTIDERAPANTE</t>
  </si>
  <si>
    <t>RDC  :</t>
  </si>
  <si>
    <t xml:space="preserve">Circulations </t>
  </si>
  <si>
    <t xml:space="preserve">Escalier central </t>
  </si>
  <si>
    <t xml:space="preserve">Escalier secours (nord) </t>
  </si>
  <si>
    <t xml:space="preserve">Total article : </t>
  </si>
  <si>
    <t>ML</t>
  </si>
  <si>
    <t>ART</t>
  </si>
  <si>
    <t>718325</t>
  </si>
  <si>
    <t xml:space="preserve">9.3.1 2 </t>
  </si>
  <si>
    <t>Raccords revêtement de sol, joints soudés à chaud</t>
  </si>
  <si>
    <t>RDC  :</t>
  </si>
  <si>
    <t xml:space="preserve">Espaces communs </t>
  </si>
  <si>
    <t xml:space="preserve">Pièce de vie - SàM </t>
  </si>
  <si>
    <t xml:space="preserve">Salle créativité/patouille </t>
  </si>
  <si>
    <t xml:space="preserve">Locaux communs </t>
  </si>
  <si>
    <t xml:space="preserve">Linge propre </t>
  </si>
  <si>
    <t xml:space="preserve">Régitermie </t>
  </si>
  <si>
    <t xml:space="preserve">Locaux techniques </t>
  </si>
  <si>
    <t xml:space="preserve">CTA </t>
  </si>
  <si>
    <t>R+1  :</t>
  </si>
  <si>
    <t xml:space="preserve">Espace administration </t>
  </si>
  <si>
    <t xml:space="preserve">Bureau polyvalent </t>
  </si>
  <si>
    <t xml:space="preserve">Espace santé </t>
  </si>
  <si>
    <t xml:space="preserve">Infirmier </t>
  </si>
  <si>
    <t xml:space="preserve">Espaces communs </t>
  </si>
  <si>
    <t xml:space="preserve">Pièce de vie - SàM </t>
  </si>
  <si>
    <t xml:space="preserve">Locaux communs </t>
  </si>
  <si>
    <t xml:space="preserve">Dortoir bébés </t>
  </si>
  <si>
    <t xml:space="preserve">Total article : </t>
  </si>
  <si>
    <t>ML</t>
  </si>
  <si>
    <t>ART</t>
  </si>
  <si>
    <t>004-O592</t>
  </si>
  <si>
    <t>Total ACCESSOIRES DE FINITION</t>
  </si>
  <si>
    <t>STOT</t>
  </si>
  <si>
    <t>10</t>
  </si>
  <si>
    <t>ACCESSOIRES</t>
  </si>
  <si>
    <t>CH3</t>
  </si>
  <si>
    <t>10.1</t>
  </si>
  <si>
    <t>SOCLE EN BETON COFFRE</t>
  </si>
  <si>
    <t>CH4</t>
  </si>
  <si>
    <t>10.1.1</t>
  </si>
  <si>
    <t>CH5</t>
  </si>
  <si>
    <t xml:space="preserve">10.1.1 1 </t>
  </si>
  <si>
    <t>SOCLE SUR COLLECTEUR CHAUFFAGES DE 0.30 X 0.30 ML DE SECTION ET DE 0.10 ML DE HAUT</t>
  </si>
  <si>
    <t>RDC  :</t>
  </si>
  <si>
    <t xml:space="preserve">Surbots maçonné de 2 collecteurs </t>
  </si>
  <si>
    <t xml:space="preserve">Selon plans fluide </t>
  </si>
  <si>
    <t>U</t>
  </si>
  <si>
    <t>ART</t>
  </si>
  <si>
    <t>000-A222</t>
  </si>
  <si>
    <t>10.2</t>
  </si>
  <si>
    <t>SIPHON DE SOL</t>
  </si>
  <si>
    <t>CH4</t>
  </si>
  <si>
    <t>10.2.1</t>
  </si>
  <si>
    <t>CH5</t>
  </si>
  <si>
    <t xml:space="preserve">10.2.1 1 </t>
  </si>
  <si>
    <t>SIPHON DE SOL EN INOX,  PLATINE DE 200 X 200 MM, AVEC SORTIE DIAMETRE 75 MM HORIZONTALE</t>
  </si>
  <si>
    <t>RDC  :</t>
  </si>
  <si>
    <t xml:space="preserve">Locaux techniques </t>
  </si>
  <si>
    <t xml:space="preserve">Sous-station </t>
  </si>
  <si>
    <t>U</t>
  </si>
  <si>
    <t>ART</t>
  </si>
  <si>
    <t>658039</t>
  </si>
  <si>
    <t>10.3</t>
  </si>
  <si>
    <t>DIVERS</t>
  </si>
  <si>
    <t>CH4</t>
  </si>
  <si>
    <t>10.3.1</t>
  </si>
  <si>
    <t>DALLE PODOTACTILE</t>
  </si>
  <si>
    <t>CH5</t>
  </si>
  <si>
    <t>10.3.1.1</t>
  </si>
  <si>
    <t>INTERIEURE</t>
  </si>
  <si>
    <t>CH6</t>
  </si>
  <si>
    <t xml:space="preserve">10.3.1.1 1 </t>
  </si>
  <si>
    <t>DALLE PODOTACTILE DE 0.42 ML DE LARGEUR EN PARTIE HAUTE DES ESCALIERS A 50 CM DE DISTANCE DE LA PREMIERE MARCHE</t>
  </si>
  <si>
    <t>RDC  :</t>
  </si>
  <si>
    <t xml:space="preserve">Circulations </t>
  </si>
  <si>
    <t xml:space="preserve">Escalier central </t>
  </si>
  <si>
    <t xml:space="preserve">Escalier secours (nord) </t>
  </si>
  <si>
    <t xml:space="preserve">Palier escalier secours (nord) </t>
  </si>
  <si>
    <t xml:space="preserve">Total article : </t>
  </si>
  <si>
    <t>ML</t>
  </si>
  <si>
    <t>ART</t>
  </si>
  <si>
    <t>000-Y165</t>
  </si>
  <si>
    <t>10.3.2</t>
  </si>
  <si>
    <t>ESSUI-PIEDS EN ALUMINIUM A LAMES NYLON ET CAOUTCHOUC</t>
  </si>
  <si>
    <t>CH5</t>
  </si>
  <si>
    <t xml:space="preserve">10.3.2 1 </t>
  </si>
  <si>
    <t>DE 1.40 X 1.50 ML ENIVRON - COMPRIS PROFILES DE FINITION</t>
  </si>
  <si>
    <t>RDC  :</t>
  </si>
  <si>
    <t xml:space="preserve">Espace accueil </t>
  </si>
  <si>
    <t xml:space="preserve">SAS </t>
  </si>
  <si>
    <t>U</t>
  </si>
  <si>
    <t>ART</t>
  </si>
  <si>
    <t>004-P380</t>
  </si>
  <si>
    <t xml:space="preserve">10.3.2 2 </t>
  </si>
  <si>
    <t>DE 1.40 X 1.80 ML ENIVRON - COMPRIS PROFILES DE FINITION</t>
  </si>
  <si>
    <t>RDC  :</t>
  </si>
  <si>
    <t xml:space="preserve">Espace accueil </t>
  </si>
  <si>
    <t xml:space="preserve">SAS d'entrée </t>
  </si>
  <si>
    <t>U</t>
  </si>
  <si>
    <t>ART</t>
  </si>
  <si>
    <t>005-K107</t>
  </si>
  <si>
    <t>Total ACCESSOIRES</t>
  </si>
  <si>
    <t>STOT</t>
  </si>
  <si>
    <t>11</t>
  </si>
  <si>
    <t>REMISE DE DOCUMENTS</t>
  </si>
  <si>
    <t>CH3</t>
  </si>
  <si>
    <t>11.1</t>
  </si>
  <si>
    <t>CH4</t>
  </si>
  <si>
    <t>11.1.1</t>
  </si>
  <si>
    <t>CH5</t>
  </si>
  <si>
    <t xml:space="preserve">11.1.1 1 </t>
  </si>
  <si>
    <t>REMISE DES DOSSIERS DES OUVRAGES EXECUTES (D.O.E.)</t>
  </si>
  <si>
    <t>ENSEMBLE  :</t>
  </si>
  <si>
    <t xml:space="preserve">Pour l'ensemble </t>
  </si>
  <si>
    <t xml:space="preserve">de l'opération </t>
  </si>
  <si>
    <t>EN</t>
  </si>
  <si>
    <t>ART</t>
  </si>
  <si>
    <t>004-D515</t>
  </si>
  <si>
    <t>Total REMISE DE DOCUMENTS</t>
  </si>
  <si>
    <t>STOT</t>
  </si>
  <si>
    <t>Montant HT du Lot N°13 SOLS COLLES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</si>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</sst>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 ##0;\-#,##0;"/>
    <numFmt numFmtId="165" formatCode="#,##0.00;\-#,##0.00;"/>
  </numFmts>
  <fonts count="24" x14ac:knownFonts="1">
    <font>
      <sz val="11"/>
      <color theme="1"/>
      <name val="Calibri"/>
      <family val="2"/>
      <scheme val="minor"/>
    </font>
    <font>
      <sz val="8"/>
      <color rgb="FF000000"/>
      <name val="Arial"/>
      <family val="1"/>
    </font>
    <font>
      <b/>
      <sz val="14"/>
      <color rgb="FF0000FF"/>
      <name val="Arial"/>
      <family val="1"/>
    </font>
    <font>
      <b/>
      <sz val="12"/>
      <color rgb="FF0000FF"/>
      <name val="Arial"/>
      <family val="1"/>
    </font>
    <font>
      <sz val="10"/>
      <color rgb="FF000000"/>
      <name val="Arial"/>
      <family val="1"/>
    </font>
    <font>
      <b/>
      <i/>
      <sz val="11"/>
      <color rgb="FF000000"/>
      <name val="Arial"/>
      <family val="1"/>
    </font>
    <font>
      <sz val="10"/>
      <color rgb="FF000000"/>
      <name val="Arial Rounded MT Bold"/>
      <family val="1"/>
    </font>
    <font>
      <b/>
      <u/>
      <sz val="10"/>
      <color rgb="FF000000"/>
      <name val="Arial"/>
      <family val="1"/>
    </font>
    <font>
      <sz val="11"/>
      <color rgb="FF00000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 Narrow"/>
      <family val="1"/>
    </font>
    <font>
      <sz val="9"/>
      <color rgb="FFFF0000"/>
      <name val="Arial Narrow"/>
      <family val="1"/>
    </font>
    <font>
      <b/>
      <sz val="8"/>
      <color rgb="FF000000"/>
      <name val="Arial"/>
      <family val="1"/>
    </font>
    <font>
      <b/>
      <sz val="8"/>
      <color rgb="FF000000"/>
      <name val="Arial Narrow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u/>
      <sz val="8"/>
      <color rgb="FF000000"/>
      <name val="Arial"/>
      <family val="1"/>
    </font>
    <font>
      <sz val="7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8"/>
      <color theme="1"/>
      <name val="Arial"/>
      <family val="1"/>
    </font>
    <font>
      <sz val="11"/>
      <color rgb="FFFFFFFF"/>
      <name val="Calibri"/>
      <family val="1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7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6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 indent="2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12" fillId="0" borderId="0" applyFill="0">
      <alignment horizontal="left" vertical="top" wrapText="1" indent="1"/>
    </xf>
    <xf numFmtId="0" fontId="10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12" fillId="0" borderId="0" applyFill="0">
      <alignment horizontal="left" vertical="top" wrapText="1" inden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13" fillId="0" borderId="0" applyFill="0">
      <alignment horizontal="left" vertical="top" wrapText="1" indent="1"/>
    </xf>
    <xf numFmtId="0" fontId="14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8" fillId="0" borderId="0" applyFill="0">
      <alignment horizontal="left" vertical="top" wrapText="1" indent="2"/>
    </xf>
    <xf numFmtId="0" fontId="18" fillId="0" borderId="0" applyFill="0">
      <alignment horizontal="left" vertical="top" wrapText="1" indent="2"/>
    </xf>
    <xf numFmtId="0" fontId="18" fillId="0" borderId="0" applyFill="0">
      <alignment horizontal="left" vertical="top" wrapText="1" indent="2"/>
    </xf>
    <xf numFmtId="0" fontId="19" fillId="0" borderId="0" applyFill="0">
      <alignment horizontal="left" vertical="top" wrapText="1"/>
    </xf>
    <xf numFmtId="0" fontId="23" fillId="0" borderId="19" applyFill="0"/>
  </cellStyleXfs>
  <cellXfs count="71">
    <xf numFmtId="0" fontId="0" fillId="0" borderId="0" xfId="0"/>
    <xf numFmtId="0" fontId="0" fillId="0" borderId="24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0" fontId="0" fillId="0" borderId="12" xfId="0" applyBorder="1" applyAlignment="1">
      <alignment horizontal="center" vertical="top" wrapText="1"/>
    </xf>
    <xf numFmtId="0" fontId="20" fillId="0" borderId="25" xfId="0" applyFont="1" applyBorder="1" applyAlignment="1">
      <alignment horizontal="left" vertical="top" wrapText="1"/>
    </xf>
    <xf numFmtId="0" fontId="20" fillId="0" borderId="25" xfId="0" applyFont="1" applyBorder="1" applyAlignment="1">
      <alignment horizontal="right" vertical="top" wrapText="1"/>
    </xf>
    <xf numFmtId="0" fontId="0" fillId="0" borderId="11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1" fillId="2" borderId="21" xfId="1" applyFill="1" applyBorder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1" fillId="0" borderId="21" xfId="1" applyBorder="1">
      <alignment horizontal="left" vertical="top" wrapText="1"/>
    </xf>
    <xf numFmtId="0" fontId="21" fillId="0" borderId="21" xfId="0" applyFont="1" applyBorder="1" applyAlignment="1">
      <alignment horizontal="left" vertical="top" wrapText="1"/>
    </xf>
    <xf numFmtId="0" fontId="18" fillId="0" borderId="19" xfId="43" applyBorder="1">
      <alignment horizontal="left" vertical="top" wrapText="1" indent="2"/>
    </xf>
    <xf numFmtId="0" fontId="18" fillId="0" borderId="0" xfId="43" applyAlignment="1">
      <alignment horizontal="left" vertical="top" wrapText="1"/>
    </xf>
    <xf numFmtId="164" fontId="18" fillId="0" borderId="22" xfId="43" applyNumberFormat="1" applyBorder="1" applyAlignment="1">
      <alignment horizontal="right" vertical="top" wrapText="1"/>
    </xf>
    <xf numFmtId="0" fontId="0" fillId="0" borderId="7" xfId="0" applyBorder="1" applyAlignment="1" applyProtection="1">
      <alignment horizontal="left" vertical="top"/>
      <protection locked="0"/>
    </xf>
    <xf numFmtId="164" fontId="0" fillId="0" borderId="7" xfId="0" applyNumberFormat="1" applyBorder="1" applyAlignment="1" applyProtection="1">
      <alignment horizontal="right" vertical="top" wrapText="1"/>
      <protection locked="0"/>
    </xf>
    <xf numFmtId="165" fontId="0" fillId="0" borderId="7" xfId="0" applyNumberFormat="1" applyBorder="1" applyAlignment="1" applyProtection="1">
      <alignment horizontal="right" vertical="top" wrapText="1"/>
      <protection locked="0"/>
    </xf>
    <xf numFmtId="165" fontId="0" fillId="0" borderId="20" xfId="0" applyNumberFormat="1" applyBorder="1" applyAlignment="1" applyProtection="1">
      <alignment horizontal="right" vertical="top" wrapText="1"/>
      <protection locked="0"/>
    </xf>
    <xf numFmtId="0" fontId="21" fillId="0" borderId="5" xfId="0" applyFont="1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" fillId="0" borderId="16" xfId="13" applyFont="1" applyBorder="1">
      <alignment horizontal="left" vertical="top" wrapText="1"/>
    </xf>
    <xf numFmtId="165" fontId="0" fillId="0" borderId="14" xfId="0" applyNumberFormat="1" applyBorder="1" applyAlignment="1">
      <alignment horizontal="right" vertical="top" wrapText="1"/>
    </xf>
    <xf numFmtId="0" fontId="0" fillId="0" borderId="15" xfId="0" applyBorder="1" applyAlignment="1">
      <alignment horizontal="left" vertical="top" wrapText="1"/>
    </xf>
    <xf numFmtId="0" fontId="21" fillId="0" borderId="11" xfId="0" applyFont="1" applyBorder="1" applyAlignment="1">
      <alignment horizontal="left" vertical="top" wrapText="1"/>
    </xf>
    <xf numFmtId="165" fontId="18" fillId="0" borderId="22" xfId="43" applyNumberFormat="1" applyBorder="1" applyAlignment="1">
      <alignment horizontal="right" vertical="top" wrapText="1"/>
    </xf>
    <xf numFmtId="0" fontId="18" fillId="0" borderId="0" xfId="43" applyAlignment="1">
      <alignment horizontal="right" vertical="top" wrapText="1" indent="2"/>
    </xf>
    <xf numFmtId="165" fontId="13" fillId="0" borderId="22" xfId="43" applyNumberFormat="1" applyFont="1" applyBorder="1" applyAlignment="1">
      <alignment horizontal="right" vertical="top" wrapText="1"/>
    </xf>
    <xf numFmtId="164" fontId="13" fillId="0" borderId="22" xfId="43" applyNumberFormat="1" applyFont="1" applyBorder="1" applyAlignment="1">
      <alignment horizontal="right" vertical="top" wrapText="1"/>
    </xf>
    <xf numFmtId="0" fontId="0" fillId="0" borderId="3" xfId="0" applyBorder="1" applyAlignment="1">
      <alignment horizontal="left" vertical="top" wrapText="1"/>
    </xf>
    <xf numFmtId="0" fontId="20" fillId="0" borderId="0" xfId="0" applyFont="1" applyAlignment="1">
      <alignment horizontal="left" vertical="top" wrapText="1"/>
    </xf>
    <xf numFmtId="165" fontId="20" fillId="0" borderId="0" xfId="0" applyNumberFormat="1" applyFont="1" applyAlignment="1">
      <alignment horizontal="right" vertical="top" wrapText="1"/>
    </xf>
    <xf numFmtId="164" fontId="22" fillId="2" borderId="0" xfId="0" applyNumberFormat="1" applyFont="1" applyFill="1" applyAlignment="1">
      <alignment horizontal="left" vertical="top" wrapText="1"/>
    </xf>
    <xf numFmtId="0" fontId="23" fillId="0" borderId="19" xfId="45"/>
    <xf numFmtId="0" fontId="9" fillId="0" borderId="13" xfId="13" applyBorder="1">
      <alignment horizontal="left" vertical="top" wrapText="1"/>
    </xf>
    <xf numFmtId="0" fontId="9" fillId="0" borderId="12" xfId="13" applyBorder="1">
      <alignment horizontal="left" vertical="top" wrapText="1"/>
    </xf>
    <xf numFmtId="0" fontId="9" fillId="0" borderId="17" xfId="13" applyBorder="1">
      <alignment horizontal="left" vertical="top" wrapText="1"/>
    </xf>
    <xf numFmtId="0" fontId="7" fillId="0" borderId="19" xfId="10" applyBorder="1">
      <alignment horizontal="left" vertical="top" wrapText="1"/>
    </xf>
    <xf numFmtId="0" fontId="7" fillId="0" borderId="0" xfId="10">
      <alignment horizontal="left" vertical="top" wrapText="1"/>
    </xf>
    <xf numFmtId="0" fontId="7" fillId="0" borderId="22" xfId="10" applyBorder="1">
      <alignment horizontal="left" vertical="top" wrapText="1"/>
    </xf>
    <xf numFmtId="0" fontId="13" fillId="0" borderId="19" xfId="26" applyBorder="1">
      <alignment horizontal="left" vertical="top" wrapText="1" indent="1"/>
    </xf>
    <xf numFmtId="0" fontId="13" fillId="0" borderId="0" xfId="26">
      <alignment horizontal="left" vertical="top" wrapText="1" indent="1"/>
    </xf>
    <xf numFmtId="0" fontId="13" fillId="0" borderId="22" xfId="26" applyBorder="1">
      <alignment horizontal="left" vertical="top" wrapText="1" indent="1"/>
    </xf>
    <xf numFmtId="0" fontId="20" fillId="0" borderId="0" xfId="0" applyFont="1" applyAlignment="1">
      <alignment horizontal="left" vertical="top" wrapText="1"/>
    </xf>
    <xf numFmtId="0" fontId="0" fillId="0" borderId="0" xfId="0"/>
    <xf numFmtId="0" fontId="12" fillId="0" borderId="19" xfId="22" applyBorder="1">
      <alignment horizontal="left" vertical="top" wrapText="1" indent="1"/>
    </xf>
    <xf numFmtId="0" fontId="12" fillId="0" borderId="0" xfId="22">
      <alignment horizontal="left" vertical="top" wrapText="1" indent="1"/>
    </xf>
    <xf numFmtId="0" fontId="12" fillId="0" borderId="22" xfId="22" applyBorder="1">
      <alignment horizontal="left" vertical="top" wrapText="1" indent="1"/>
    </xf>
    <xf numFmtId="0" fontId="12" fillId="0" borderId="19" xfId="18" applyBorder="1">
      <alignment horizontal="left" vertical="top" wrapText="1" indent="1"/>
    </xf>
    <xf numFmtId="0" fontId="12" fillId="0" borderId="0" xfId="18">
      <alignment horizontal="left" vertical="top" wrapText="1" indent="1"/>
    </xf>
    <xf numFmtId="0" fontId="12" fillId="0" borderId="22" xfId="18" applyBorder="1">
      <alignment horizontal="left" vertical="top" wrapText="1" indent="1"/>
    </xf>
    <xf numFmtId="0" fontId="9" fillId="0" borderId="19" xfId="14" applyBorder="1">
      <alignment horizontal="left" vertical="top" wrapText="1"/>
    </xf>
    <xf numFmtId="0" fontId="9" fillId="0" borderId="0" xfId="14">
      <alignment horizontal="left" vertical="top" wrapText="1"/>
    </xf>
    <xf numFmtId="0" fontId="9" fillId="0" borderId="22" xfId="14" applyBorder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0" fontId="5" fillId="0" borderId="19" xfId="6" applyBorder="1">
      <alignment horizontal="left" vertical="top" wrapText="1"/>
    </xf>
    <xf numFmtId="0" fontId="5" fillId="0" borderId="0" xfId="6">
      <alignment horizontal="left" vertical="top" wrapText="1"/>
    </xf>
    <xf numFmtId="0" fontId="5" fillId="0" borderId="22" xfId="6" applyBorder="1">
      <alignment horizontal="left" vertical="top" wrapText="1"/>
    </xf>
  </cellXfs>
  <cellStyles count="46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ormal 2" xfId="45" xr:uid="{0966398C-AFEE-478C-B666-A53137C7CFB6}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963707" y="4218653"/>
    <xdr:ext cx="5739857" cy="823993"/>
    <xdr:sp macro="" textlink="">
      <xdr:nvSpPr>
        <xdr:cNvPr id="2" name="Forme12">
          <a:extLst>
            <a:ext uri="{FF2B5EF4-FFF2-40B4-BE49-F238E27FC236}">
              <a16:creationId xmlns:a16="http://schemas.microsoft.com/office/drawing/2014/main" id="{BA43BE8D-18AC-495C-BB1F-3A795BC770D4}"/>
            </a:ext>
          </a:extLst>
        </xdr:cNvPr>
        <xdr:cNvSpPr/>
      </xdr:nvSpPr>
      <xdr:spPr>
        <a:xfrm>
          <a:off x="963707" y="4218653"/>
          <a:ext cx="5739857" cy="82399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>
            <a:buNone/>
          </a:pPr>
          <a:r>
            <a:rPr lang="fr-FR" sz="1100" kern="100" cap="all">
              <a:solidFill>
                <a:srgbClr val="000000"/>
              </a:solidFill>
              <a:effectLst/>
              <a:latin typeface="National Medium"/>
              <a:ea typeface="SimSun" panose="02010600030101010101" pitchFamily="2" charset="-122"/>
              <a:cs typeface="National Medium"/>
            </a:rPr>
            <a:t>Dossier n° :  2023-16</a:t>
          </a:r>
        </a:p>
        <a:p>
          <a:pPr>
            <a:buNone/>
          </a:pPr>
          <a:r>
            <a:rPr lang="fr-FR" sz="1100" kern="100" cap="all">
              <a:solidFill>
                <a:srgbClr val="000000"/>
              </a:solidFill>
              <a:effectLst/>
              <a:latin typeface="National Medium"/>
              <a:ea typeface="SimSun" panose="02010600030101010101" pitchFamily="2" charset="-122"/>
              <a:cs typeface="National Medium"/>
            </a:rPr>
            <a:t>Construction du centre de périnatalité 113</a:t>
          </a:r>
        </a:p>
        <a:p>
          <a:pPr>
            <a:buNone/>
          </a:pPr>
          <a:r>
            <a:rPr lang="fr-FR" sz="1100" kern="100" cap="all">
              <a:solidFill>
                <a:srgbClr val="000000"/>
              </a:solidFill>
              <a:effectLst/>
              <a:latin typeface="National Medium"/>
              <a:ea typeface="SimSun" panose="02010600030101010101" pitchFamily="2" charset="-122"/>
              <a:cs typeface="National Medium"/>
            </a:rPr>
            <a:t>Centre hospitalier Laborit</a:t>
          </a:r>
        </a:p>
        <a:p>
          <a:pPr>
            <a:buNone/>
          </a:pPr>
          <a:r>
            <a:rPr lang="fr-FR" sz="1100" kern="100" cap="all">
              <a:solidFill>
                <a:srgbClr val="000000"/>
              </a:solidFill>
              <a:effectLst/>
              <a:latin typeface="National Medium"/>
              <a:ea typeface="SimSun" panose="02010600030101010101" pitchFamily="2" charset="-122"/>
              <a:cs typeface="National Medium"/>
            </a:rPr>
            <a:t>Poitiers (86)</a:t>
          </a:r>
        </a:p>
        <a:p>
          <a:pPr algn="ctr"/>
          <a:endParaRPr sz="1400">
            <a:solidFill>
              <a:srgbClr val="000000"/>
            </a:solidFill>
            <a:latin typeface="Arial"/>
          </a:endParaRPr>
        </a:p>
        <a:p>
          <a:pPr algn="ctr"/>
          <a:endParaRPr sz="1400">
            <a:solidFill>
              <a:srgbClr val="000000"/>
            </a:solidFill>
            <a:latin typeface="Arial"/>
          </a:endParaRPr>
        </a:p>
      </xdr:txBody>
    </xdr:sp>
    <xdr:clientData/>
  </xdr:absoluteAnchor>
  <xdr:absoluteAnchor>
    <xdr:pos x="2251714" y="4715680"/>
    <xdr:ext cx="2016000" cy="274070"/>
    <xdr:sp macro="" textlink="">
      <xdr:nvSpPr>
        <xdr:cNvPr id="3" name="Forme14">
          <a:extLst>
            <a:ext uri="{FF2B5EF4-FFF2-40B4-BE49-F238E27FC236}">
              <a16:creationId xmlns:a16="http://schemas.microsoft.com/office/drawing/2014/main" id="{A0E86BBD-FF92-4949-B91D-80E8BA2A50F3}"/>
            </a:ext>
          </a:extLst>
        </xdr:cNvPr>
        <xdr:cNvSpPr/>
      </xdr:nvSpPr>
      <xdr:spPr>
        <a:xfrm>
          <a:off x="2251714" y="4715680"/>
          <a:ext cx="2016000" cy="2740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absoluteAnchor>
  <xdr:twoCellAnchor>
    <xdr:from>
      <xdr:col>0</xdr:col>
      <xdr:colOff>840441</xdr:colOff>
      <xdr:row>15</xdr:row>
      <xdr:rowOff>163205</xdr:rowOff>
    </xdr:from>
    <xdr:to>
      <xdr:col>0</xdr:col>
      <xdr:colOff>4295295</xdr:colOff>
      <xdr:row>21</xdr:row>
      <xdr:rowOff>20330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60FB277C-97A5-49A7-9565-CD1314517D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6616" y="3020705"/>
          <a:ext cx="0" cy="100012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986678</xdr:colOff>
      <xdr:row>42</xdr:row>
      <xdr:rowOff>56029</xdr:rowOff>
    </xdr:from>
    <xdr:to>
      <xdr:col>0</xdr:col>
      <xdr:colOff>6777878</xdr:colOff>
      <xdr:row>57</xdr:row>
      <xdr:rowOff>56029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7926D831-95E3-473D-8465-488A309BA9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5" t="-9" r="-5" b="12569"/>
        <a:stretch>
          <a:fillRect/>
        </a:stretch>
      </xdr:blipFill>
      <xdr:spPr bwMode="auto">
        <a:xfrm>
          <a:off x="710453" y="8057029"/>
          <a:ext cx="0" cy="28575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absoluteAnchor>
    <xdr:pos x="992842" y="6063143"/>
    <xdr:ext cx="5739857" cy="245769"/>
    <xdr:sp macro="" textlink="">
      <xdr:nvSpPr>
        <xdr:cNvPr id="6" name="Forme12">
          <a:extLst>
            <a:ext uri="{FF2B5EF4-FFF2-40B4-BE49-F238E27FC236}">
              <a16:creationId xmlns:a16="http://schemas.microsoft.com/office/drawing/2014/main" id="{04737155-C495-44C7-B68B-3B93DB88B9F1}"/>
            </a:ext>
          </a:extLst>
        </xdr:cNvPr>
        <xdr:cNvSpPr/>
      </xdr:nvSpPr>
      <xdr:spPr>
        <a:xfrm>
          <a:off x="992842" y="6063143"/>
          <a:ext cx="5739857" cy="245769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fr-FR" sz="1100" b="0" i="0" u="none" strike="noStrike" kern="0" cap="all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 </a:t>
          </a:r>
          <a:r>
            <a:rPr kumimoji="0" lang="fr-FR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Nantes, le mercredi 28 Janvier 2026</a:t>
          </a:r>
          <a:endParaRPr sz="1400">
            <a:solidFill>
              <a:srgbClr val="000000"/>
            </a:solidFill>
            <a:latin typeface="Arial"/>
          </a:endParaRPr>
        </a:p>
      </xdr:txBody>
    </xdr:sp>
    <xdr:clientData/>
  </xdr:absoluteAnchor>
  <xdr:absoluteAnchor>
    <xdr:pos x="952500" y="5020235"/>
    <xdr:ext cx="5739857" cy="823993"/>
    <xdr:sp macro="" textlink="">
      <xdr:nvSpPr>
        <xdr:cNvPr id="7" name="Forme12">
          <a:extLst>
            <a:ext uri="{FF2B5EF4-FFF2-40B4-BE49-F238E27FC236}">
              <a16:creationId xmlns:a16="http://schemas.microsoft.com/office/drawing/2014/main" id="{78CF1871-96B4-4EDF-9F3A-9BE8A9FD7D78}"/>
            </a:ext>
          </a:extLst>
        </xdr:cNvPr>
        <xdr:cNvSpPr/>
      </xdr:nvSpPr>
      <xdr:spPr>
        <a:xfrm>
          <a:off x="952500" y="5020235"/>
          <a:ext cx="5739857" cy="82399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endParaRPr sz="1400">
            <a:solidFill>
              <a:srgbClr val="000000"/>
            </a:solidFill>
            <a:latin typeface="Arial"/>
          </a:endParaRPr>
        </a:p>
      </xdr:txBody>
    </xdr:sp>
    <xdr:clientData/>
  </xdr:absoluteAnchor>
  <xdr:absoluteAnchor>
    <xdr:pos x="959224" y="5082987"/>
    <xdr:ext cx="5739857" cy="934571"/>
    <xdr:sp macro="" textlink="">
      <xdr:nvSpPr>
        <xdr:cNvPr id="8" name="Forme12">
          <a:extLst>
            <a:ext uri="{FF2B5EF4-FFF2-40B4-BE49-F238E27FC236}">
              <a16:creationId xmlns:a16="http://schemas.microsoft.com/office/drawing/2014/main" id="{464E5E02-7F96-4A11-A884-2643ED7DD562}"/>
            </a:ext>
          </a:extLst>
        </xdr:cNvPr>
        <xdr:cNvSpPr/>
      </xdr:nvSpPr>
      <xdr:spPr>
        <a:xfrm>
          <a:off x="959224" y="5082987"/>
          <a:ext cx="5739857" cy="93457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marL="0" indent="0">
            <a:buNone/>
          </a:pPr>
          <a:r>
            <a:rPr lang="fr-FR" sz="2400" b="0" kern="100" cap="all">
              <a:solidFill>
                <a:srgbClr val="000000"/>
              </a:solidFill>
              <a:effectLst/>
              <a:latin typeface="National Medium"/>
              <a:ea typeface="SimSun" panose="02010600030101010101" pitchFamily="2" charset="-122"/>
              <a:cs typeface="National Medium"/>
            </a:rPr>
            <a:t>DPGF </a:t>
          </a:r>
        </a:p>
        <a:p>
          <a:pPr marL="0" indent="0">
            <a:buNone/>
          </a:pPr>
          <a:r>
            <a:rPr lang="fr-FR" sz="2400" b="0" kern="100" cap="all">
              <a:solidFill>
                <a:srgbClr val="000000"/>
              </a:solidFill>
              <a:effectLst/>
              <a:latin typeface="National Medium"/>
              <a:ea typeface="SimSun" panose="02010600030101010101" pitchFamily="2" charset="-122"/>
              <a:cs typeface="National Medium"/>
            </a:rPr>
            <a:t>Lot 13 : SOLS COLLES</a:t>
          </a:r>
        </a:p>
        <a:p>
          <a:pPr algn="ctr"/>
          <a:endParaRPr sz="1400">
            <a:solidFill>
              <a:srgbClr val="000000"/>
            </a:solidFill>
            <a:latin typeface="Arial"/>
          </a:endParaRPr>
        </a:p>
        <a:p>
          <a:pPr algn="ctr"/>
          <a:endParaRPr sz="1400">
            <a:solidFill>
              <a:srgbClr val="000000"/>
            </a:solidFill>
            <a:latin typeface="Arial"/>
          </a:endParaRPr>
        </a:p>
      </xdr:txBody>
    </xdr:sp>
    <xdr:clientData/>
  </xdr:absoluteAnchor>
  <xdr:absoluteAnchor>
    <xdr:pos x="986117" y="6454588"/>
    <xdr:ext cx="2734235" cy="1378323"/>
    <xdr:sp macro="" textlink="">
      <xdr:nvSpPr>
        <xdr:cNvPr id="9" name="Forme12">
          <a:extLst>
            <a:ext uri="{FF2B5EF4-FFF2-40B4-BE49-F238E27FC236}">
              <a16:creationId xmlns:a16="http://schemas.microsoft.com/office/drawing/2014/main" id="{AE81008B-B11D-488D-BEA4-5151A4D0B482}"/>
            </a:ext>
          </a:extLst>
        </xdr:cNvPr>
        <xdr:cNvSpPr/>
      </xdr:nvSpPr>
      <xdr:spPr>
        <a:xfrm>
          <a:off x="986117" y="6454588"/>
          <a:ext cx="2734235" cy="1378323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National Bold"/>
            </a:rPr>
            <a:t>MA</a:t>
          </a: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MinionPro-Regular"/>
            </a:rPr>
            <a:t>Î</a:t>
          </a: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National Bold"/>
            </a:rPr>
            <a:t>TRE D'OUVRAGE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CENTRE HOSPITALIER HENRI LABORIT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370 avenue Jacques Cœur</a:t>
          </a: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National Book"/>
              <a:cs typeface="National Book"/>
            </a:rPr>
            <a:t> </a:t>
          </a: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- CS 10587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86021</a:t>
          </a: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National Book"/>
              <a:cs typeface="National Book"/>
            </a:rPr>
            <a:t> </a:t>
          </a: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POITIERS Cedex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tél :  05 49 44 57 57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 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 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CONTRÔLEUR TECHNIQUE : 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COORDONNATEUR SPS : </a:t>
          </a:r>
        </a:p>
        <a:p>
          <a:pPr algn="ctr"/>
          <a:endParaRPr sz="1400">
            <a:solidFill>
              <a:srgbClr val="000000"/>
            </a:solidFill>
            <a:latin typeface="Arial"/>
          </a:endParaRPr>
        </a:p>
      </xdr:txBody>
    </xdr:sp>
    <xdr:clientData/>
  </xdr:absoluteAnchor>
  <xdr:absoluteAnchor>
    <xdr:pos x="3715870" y="6450106"/>
    <xdr:ext cx="2734235" cy="1378323"/>
    <xdr:sp macro="" textlink="">
      <xdr:nvSpPr>
        <xdr:cNvPr id="10" name="Forme12">
          <a:extLst>
            <a:ext uri="{FF2B5EF4-FFF2-40B4-BE49-F238E27FC236}">
              <a16:creationId xmlns:a16="http://schemas.microsoft.com/office/drawing/2014/main" id="{B8DE638B-6B1F-4247-9AD2-2C64DE570B2D}"/>
            </a:ext>
          </a:extLst>
        </xdr:cNvPr>
        <xdr:cNvSpPr/>
      </xdr:nvSpPr>
      <xdr:spPr>
        <a:xfrm>
          <a:off x="3715870" y="6450106"/>
          <a:ext cx="2734235" cy="1378323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National Bold"/>
            </a:rPr>
            <a:t>MA</a:t>
          </a: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MinionPro-Regular"/>
            </a:rPr>
            <a:t>Î</a:t>
          </a: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National Bold"/>
            </a:rPr>
            <a:t>TRE D'</a:t>
          </a: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MinionPro-Regular"/>
            </a:rPr>
            <a:t>Œ</a:t>
          </a: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National Bold"/>
            </a:rPr>
            <a:t>UVRE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ARCHITECTE MANDATAIRE : MÛRISSERIE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BUREAUX D’ÉTUDES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Économiste + OPC : CABINET MARET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BE Fluides, énergies, therm, élec, sécu inc. : ISOCRATE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BE Structure : AREST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VRD : SIT&amp;A CONSEIL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BE Acoustique : ITAC </a:t>
          </a:r>
        </a:p>
        <a:p>
          <a:pPr algn="ctr"/>
          <a:endParaRPr sz="1400">
            <a:solidFill>
              <a:srgbClr val="000000"/>
            </a:solidFill>
            <a:latin typeface="Arial"/>
          </a:endParaRPr>
        </a:p>
        <a:p>
          <a:pPr algn="ctr"/>
          <a:endParaRPr sz="1400">
            <a:solidFill>
              <a:srgbClr val="000000"/>
            </a:solidFill>
            <a:latin typeface="Arial"/>
          </a:endParaRPr>
        </a:p>
      </xdr:txBody>
    </xdr:sp>
    <xdr:clientData/>
  </xdr:absoluteAnchor>
  <xdr:twoCellAnchor>
    <xdr:from>
      <xdr:col>0</xdr:col>
      <xdr:colOff>2792506</xdr:colOff>
      <xdr:row>34</xdr:row>
      <xdr:rowOff>126066</xdr:rowOff>
    </xdr:from>
    <xdr:to>
      <xdr:col>0</xdr:col>
      <xdr:colOff>3249706</xdr:colOff>
      <xdr:row>37</xdr:row>
      <xdr:rowOff>11766</xdr:rowOff>
    </xdr:to>
    <xdr:pic>
      <xdr:nvPicPr>
        <xdr:cNvPr id="11" name="Image 10">
          <a:extLst>
            <a:ext uri="{FF2B5EF4-FFF2-40B4-BE49-F238E27FC236}">
              <a16:creationId xmlns:a16="http://schemas.microsoft.com/office/drawing/2014/main" id="{5F6AB58C-7169-48DF-92A2-62876824D0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87" t="-87" r="-87" b="-87"/>
        <a:stretch>
          <a:fillRect/>
        </a:stretch>
      </xdr:blipFill>
      <xdr:spPr bwMode="auto">
        <a:xfrm>
          <a:off x="716056" y="6603066"/>
          <a:ext cx="0" cy="45720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6181725</xdr:colOff>
      <xdr:row>38</xdr:row>
      <xdr:rowOff>57150</xdr:rowOff>
    </xdr:from>
    <xdr:to>
      <xdr:col>0</xdr:col>
      <xdr:colOff>6410325</xdr:colOff>
      <xdr:row>38</xdr:row>
      <xdr:rowOff>114300</xdr:rowOff>
    </xdr:to>
    <xdr:pic>
      <xdr:nvPicPr>
        <xdr:cNvPr id="12" name="Image 11">
          <a:extLst>
            <a:ext uri="{FF2B5EF4-FFF2-40B4-BE49-F238E27FC236}">
              <a16:creationId xmlns:a16="http://schemas.microsoft.com/office/drawing/2014/main" id="{2792DE5C-F21D-4C4D-846B-FC4AD2E683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3" t="-12" r="-3" b="-12"/>
        <a:stretch>
          <a:fillRect/>
        </a:stretch>
      </xdr:blipFill>
      <xdr:spPr bwMode="auto">
        <a:xfrm>
          <a:off x="714375" y="7296150"/>
          <a:ext cx="0" cy="5715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6238875</xdr:colOff>
      <xdr:row>37</xdr:row>
      <xdr:rowOff>139024</xdr:rowOff>
    </xdr:from>
    <xdr:to>
      <xdr:col>0</xdr:col>
      <xdr:colOff>6343650</xdr:colOff>
      <xdr:row>38</xdr:row>
      <xdr:rowOff>34249</xdr:rowOff>
    </xdr:to>
    <xdr:pic>
      <xdr:nvPicPr>
        <xdr:cNvPr id="13" name="Image 12">
          <a:extLst>
            <a:ext uri="{FF2B5EF4-FFF2-40B4-BE49-F238E27FC236}">
              <a16:creationId xmlns:a16="http://schemas.microsoft.com/office/drawing/2014/main" id="{C1323EEF-41DE-45D5-86EA-1746BF364E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49" t="-60" r="-49" b="-60"/>
        <a:stretch>
          <a:fillRect/>
        </a:stretch>
      </xdr:blipFill>
      <xdr:spPr bwMode="auto">
        <a:xfrm>
          <a:off x="714375" y="7187524"/>
          <a:ext cx="0" cy="8572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6191250</xdr:colOff>
      <xdr:row>37</xdr:row>
      <xdr:rowOff>49449</xdr:rowOff>
    </xdr:from>
    <xdr:to>
      <xdr:col>0</xdr:col>
      <xdr:colOff>6381750</xdr:colOff>
      <xdr:row>37</xdr:row>
      <xdr:rowOff>106599</xdr:rowOff>
    </xdr:to>
    <xdr:pic>
      <xdr:nvPicPr>
        <xdr:cNvPr id="14" name="Image 13">
          <a:extLst>
            <a:ext uri="{FF2B5EF4-FFF2-40B4-BE49-F238E27FC236}">
              <a16:creationId xmlns:a16="http://schemas.microsoft.com/office/drawing/2014/main" id="{5D58022F-114D-480F-A04B-436B4DBAB7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8" t="-27" r="-8" b="-27"/>
        <a:stretch>
          <a:fillRect/>
        </a:stretch>
      </xdr:blipFill>
      <xdr:spPr bwMode="auto">
        <a:xfrm>
          <a:off x="714375" y="7097949"/>
          <a:ext cx="0" cy="5715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6242928</xdr:colOff>
      <xdr:row>36</xdr:row>
      <xdr:rowOff>97277</xdr:rowOff>
    </xdr:from>
    <xdr:to>
      <xdr:col>0</xdr:col>
      <xdr:colOff>6357228</xdr:colOff>
      <xdr:row>37</xdr:row>
      <xdr:rowOff>11552</xdr:rowOff>
    </xdr:to>
    <xdr:pic>
      <xdr:nvPicPr>
        <xdr:cNvPr id="15" name="Image 14">
          <a:extLst>
            <a:ext uri="{FF2B5EF4-FFF2-40B4-BE49-F238E27FC236}">
              <a16:creationId xmlns:a16="http://schemas.microsoft.com/office/drawing/2014/main" id="{CDB25194-E37E-41D1-BE3E-445B09C259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50" t="-52" r="-50" b="-52"/>
        <a:stretch>
          <a:fillRect/>
        </a:stretch>
      </xdr:blipFill>
      <xdr:spPr bwMode="auto">
        <a:xfrm>
          <a:off x="718428" y="6955277"/>
          <a:ext cx="0" cy="10477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6128989</xdr:colOff>
      <xdr:row>34</xdr:row>
      <xdr:rowOff>146824</xdr:rowOff>
    </xdr:from>
    <xdr:to>
      <xdr:col>0</xdr:col>
      <xdr:colOff>6500464</xdr:colOff>
      <xdr:row>35</xdr:row>
      <xdr:rowOff>61099</xdr:rowOff>
    </xdr:to>
    <xdr:pic>
      <xdr:nvPicPr>
        <xdr:cNvPr id="16" name="Image 15">
          <a:extLst>
            <a:ext uri="{FF2B5EF4-FFF2-40B4-BE49-F238E27FC236}">
              <a16:creationId xmlns:a16="http://schemas.microsoft.com/office/drawing/2014/main" id="{C84B9672-6E10-4293-9B53-C16833FEBF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4" t="-87" r="-24" b="-87"/>
        <a:stretch>
          <a:fillRect/>
        </a:stretch>
      </xdr:blipFill>
      <xdr:spPr bwMode="auto">
        <a:xfrm>
          <a:off x="718789" y="6623824"/>
          <a:ext cx="0" cy="10477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6243521</xdr:colOff>
      <xdr:row>35</xdr:row>
      <xdr:rowOff>164713</xdr:rowOff>
    </xdr:from>
    <xdr:to>
      <xdr:col>0</xdr:col>
      <xdr:colOff>6357821</xdr:colOff>
      <xdr:row>36</xdr:row>
      <xdr:rowOff>98038</xdr:rowOff>
    </xdr:to>
    <xdr:pic>
      <xdr:nvPicPr>
        <xdr:cNvPr id="17" name="Image 16">
          <a:extLst>
            <a:ext uri="{FF2B5EF4-FFF2-40B4-BE49-F238E27FC236}">
              <a16:creationId xmlns:a16="http://schemas.microsoft.com/office/drawing/2014/main" id="{26065C3D-B06F-4DEC-96AE-7366BEE9EC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60" t="-55" r="-60" b="-55"/>
        <a:stretch>
          <a:fillRect/>
        </a:stretch>
      </xdr:blipFill>
      <xdr:spPr bwMode="auto">
        <a:xfrm>
          <a:off x="719021" y="6832213"/>
          <a:ext cx="0" cy="12382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93913</xdr:rowOff>
    </xdr:from>
    <xdr:to>
      <xdr:col>7</xdr:col>
      <xdr:colOff>809625</xdr:colOff>
      <xdr:row>0</xdr:row>
      <xdr:rowOff>895350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0" y="93913"/>
          <a:ext cx="6610350" cy="801437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l"/>
          <a:r>
            <a:rPr lang="fr-FR" sz="1000" b="0" i="0">
              <a:solidFill>
                <a:srgbClr val="000000"/>
              </a:solidFill>
              <a:latin typeface="MS Shell Dlg"/>
            </a:rPr>
            <a:t>Construction du Centre de Périnatalité 113 -  370, Avenue Jacques Cur 86021 POITIERS CEDEX</a:t>
          </a:r>
        </a:p>
        <a:p>
          <a:pPr algn="l"/>
          <a:endParaRPr sz="1000">
            <a:solidFill>
              <a:srgbClr val="000000"/>
            </a:solidFill>
            <a:latin typeface="MS Shell Dlg"/>
          </a:endParaRPr>
        </a:p>
        <a:p>
          <a:pPr algn="r"/>
          <a:r>
            <a:rPr lang="fr-FR" sz="1000" b="0" i="0">
              <a:solidFill>
                <a:srgbClr val="000000"/>
              </a:solidFill>
              <a:latin typeface="MS Shell Dlg"/>
            </a:rPr>
            <a:t>       </a:t>
          </a:r>
          <a:r>
            <a:rPr lang="fr-FR" sz="1000" b="1" i="0">
              <a:solidFill>
                <a:srgbClr val="000000"/>
              </a:solidFill>
              <a:latin typeface="MS Shell Dlg"/>
            </a:rPr>
            <a:t>&gt;</a:t>
          </a:r>
          <a:r>
            <a:rPr lang="fr-FR" sz="1000" b="0" i="0">
              <a:solidFill>
                <a:srgbClr val="000000"/>
              </a:solidFill>
              <a:latin typeface="MS Shell Dlg"/>
            </a:rPr>
            <a:t>  </a:t>
          </a:r>
          <a:r>
            <a:rPr lang="fr-FR" sz="1000" b="0" i="0">
              <a:solidFill>
                <a:srgbClr val="000000"/>
              </a:solidFill>
              <a:latin typeface="Arial"/>
            </a:rPr>
            <a:t>Lot N°13 SOLS COLLES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C1C351-ED7D-408E-B282-9992855A6F14}">
  <sheetPr>
    <pageSetUpPr fitToPage="1"/>
  </sheetPr>
  <dimension ref="A1"/>
  <sheetViews>
    <sheetView showGridLines="0" zoomScaleNormal="100" zoomScalePageLayoutView="85" workbookViewId="0">
      <selection activeCell="D17" sqref="D17"/>
    </sheetView>
  </sheetViews>
  <sheetFormatPr baseColWidth="10" defaultColWidth="10.7109375" defaultRowHeight="15" x14ac:dyDescent="0.25"/>
  <cols>
    <col min="1" max="1" width="111.28515625" style="44" customWidth="1"/>
    <col min="2" max="2" width="10.7109375" style="44" customWidth="1"/>
    <col min="3" max="16384" width="10.7109375" style="44"/>
  </cols>
  <sheetData/>
  <printOptions horizontalCentered="1"/>
  <pageMargins left="0.08" right="0.08" top="0.06" bottom="0.08" header="0.76" footer="0.76"/>
  <pageSetup paperSize="9" scale="9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Z442"/>
  <sheetViews>
    <sheetView showGridLines="0" tabSelected="1" workbookViewId="0">
      <pane xSplit="4" ySplit="2" topLeftCell="E3" activePane="bottomRight" state="frozen"/>
      <selection pane="topRight" activeCell="E1" sqref="E1"/>
      <selection pane="bottomLeft" activeCell="A3" sqref="A3"/>
      <selection pane="bottomRight" activeCell="J12" sqref="J12"/>
    </sheetView>
  </sheetViews>
  <sheetFormatPr baseColWidth="10" defaultColWidth="10.7109375" defaultRowHeight="15" x14ac:dyDescent="0.25"/>
  <cols>
    <col min="1" max="1" width="9.7109375" customWidth="1"/>
    <col min="2" max="2" width="21.7109375" customWidth="1"/>
    <col min="3" max="3" width="18.7109375" customWidth="1"/>
    <col min="4" max="4" width="10.7109375" customWidth="1"/>
    <col min="5" max="5" width="4.7109375" customWidth="1"/>
    <col min="6" max="7" width="10.7109375" customWidth="1"/>
    <col min="8" max="8" width="12.7109375" customWidth="1"/>
    <col min="9" max="9" width="10.7109375" customWidth="1"/>
    <col min="701" max="703" width="10.7109375" customWidth="1"/>
  </cols>
  <sheetData>
    <row r="1" spans="1:702" ht="75.2" customHeight="1" x14ac:dyDescent="0.25">
      <c r="A1" s="65"/>
      <c r="B1" s="66"/>
      <c r="C1" s="66"/>
      <c r="D1" s="66"/>
      <c r="E1" s="66"/>
      <c r="F1" s="66"/>
      <c r="G1" s="66"/>
      <c r="H1" s="67"/>
    </row>
    <row r="2" spans="1:702" ht="30" x14ac:dyDescent="0.25">
      <c r="A2" s="1"/>
      <c r="B2" s="4"/>
      <c r="C2" s="2"/>
      <c r="D2" s="3"/>
      <c r="E2" s="5" t="s">
        <v>0</v>
      </c>
      <c r="F2" s="6" t="s">
        <v>1</v>
      </c>
      <c r="G2" s="6" t="s">
        <v>2</v>
      </c>
      <c r="H2" s="6" t="s">
        <v>3</v>
      </c>
    </row>
    <row r="3" spans="1:702" x14ac:dyDescent="0.25">
      <c r="A3" s="7"/>
      <c r="B3" s="8"/>
      <c r="C3" s="9"/>
      <c r="D3" s="10"/>
      <c r="E3" s="11"/>
      <c r="F3" s="11"/>
      <c r="G3" s="11"/>
      <c r="H3" s="12"/>
    </row>
    <row r="4" spans="1:702" ht="15" customHeight="1" x14ac:dyDescent="0.25">
      <c r="A4" s="13"/>
      <c r="B4" s="68" t="s">
        <v>4</v>
      </c>
      <c r="C4" s="69"/>
      <c r="D4" s="70"/>
      <c r="E4" s="14"/>
      <c r="F4" s="14"/>
      <c r="G4" s="14"/>
      <c r="H4" s="15"/>
      <c r="ZY4" t="s">
        <v>5</v>
      </c>
      <c r="ZZ4" s="16" t="s">
        <v>6</v>
      </c>
    </row>
    <row r="5" spans="1:702" ht="15" customHeight="1" x14ac:dyDescent="0.25">
      <c r="A5" s="13" t="s">
        <v>7</v>
      </c>
      <c r="B5" s="48" t="s">
        <v>8</v>
      </c>
      <c r="C5" s="49"/>
      <c r="D5" s="50"/>
      <c r="E5" s="14"/>
      <c r="F5" s="14"/>
      <c r="G5" s="14"/>
      <c r="H5" s="15"/>
      <c r="ZY5" t="s">
        <v>9</v>
      </c>
      <c r="ZZ5" s="16"/>
    </row>
    <row r="6" spans="1:702" x14ac:dyDescent="0.25">
      <c r="A6" s="13" t="s">
        <v>10</v>
      </c>
      <c r="D6" s="17"/>
      <c r="E6" s="14"/>
      <c r="F6" s="14"/>
      <c r="G6" s="14"/>
      <c r="H6" s="15"/>
      <c r="ZY6" t="s">
        <v>11</v>
      </c>
      <c r="ZZ6" s="16"/>
    </row>
    <row r="7" spans="1:702" ht="23.85" customHeight="1" x14ac:dyDescent="0.25">
      <c r="A7" s="18" t="s">
        <v>12</v>
      </c>
      <c r="B7" s="51" t="s">
        <v>13</v>
      </c>
      <c r="C7" s="52"/>
      <c r="D7" s="53"/>
      <c r="E7" s="14"/>
      <c r="F7" s="14"/>
      <c r="G7" s="14"/>
      <c r="H7" s="15"/>
    </row>
    <row r="8" spans="1:702" x14ac:dyDescent="0.25">
      <c r="A8" s="19"/>
      <c r="B8" s="20" t="s">
        <v>14</v>
      </c>
      <c r="D8" s="17"/>
      <c r="E8" s="14"/>
      <c r="F8" s="14"/>
      <c r="G8" s="14"/>
      <c r="H8" s="15"/>
    </row>
    <row r="9" spans="1:702" x14ac:dyDescent="0.25">
      <c r="A9" s="19"/>
      <c r="B9" s="20" t="s">
        <v>15</v>
      </c>
      <c r="C9" s="21" t="s">
        <v>16</v>
      </c>
      <c r="D9" s="22">
        <v>1</v>
      </c>
      <c r="E9" s="23"/>
      <c r="F9" s="24">
        <v>1</v>
      </c>
      <c r="G9" s="25"/>
      <c r="H9" s="26">
        <f>ROUND(F9*G9,2)</f>
        <v>0</v>
      </c>
      <c r="ZY9" t="s">
        <v>17</v>
      </c>
      <c r="ZZ9" s="16" t="s">
        <v>18</v>
      </c>
    </row>
    <row r="10" spans="1:702" x14ac:dyDescent="0.25">
      <c r="A10" s="27"/>
      <c r="B10" s="28"/>
      <c r="C10" s="29"/>
      <c r="D10" s="30"/>
      <c r="E10" s="14"/>
      <c r="F10" s="14"/>
      <c r="G10" s="14"/>
      <c r="H10" s="31"/>
    </row>
    <row r="11" spans="1:702" ht="15" customHeight="1" x14ac:dyDescent="0.25">
      <c r="A11" s="32"/>
      <c r="B11" s="45" t="s">
        <v>19</v>
      </c>
      <c r="C11" s="46"/>
      <c r="D11" s="47"/>
      <c r="E11" s="14"/>
      <c r="F11" s="14"/>
      <c r="G11" s="14"/>
      <c r="H11" s="33">
        <f>SUBTOTAL(109,H6:H10)</f>
        <v>0</v>
      </c>
      <c r="I11" s="34"/>
      <c r="ZY11" t="s">
        <v>20</v>
      </c>
    </row>
    <row r="12" spans="1:702" x14ac:dyDescent="0.25">
      <c r="A12" s="35"/>
      <c r="B12" s="8"/>
      <c r="C12" s="9"/>
      <c r="D12" s="10"/>
      <c r="E12" s="14"/>
      <c r="F12" s="14"/>
      <c r="G12" s="14"/>
      <c r="H12" s="12"/>
    </row>
    <row r="13" spans="1:702" ht="15" customHeight="1" x14ac:dyDescent="0.25">
      <c r="A13" s="13" t="s">
        <v>21</v>
      </c>
      <c r="B13" s="48" t="s">
        <v>22</v>
      </c>
      <c r="C13" s="49"/>
      <c r="D13" s="50"/>
      <c r="E13" s="14"/>
      <c r="F13" s="14"/>
      <c r="G13" s="14"/>
      <c r="H13" s="15"/>
      <c r="ZY13" t="s">
        <v>23</v>
      </c>
      <c r="ZZ13" s="16"/>
    </row>
    <row r="14" spans="1:702" x14ac:dyDescent="0.25">
      <c r="A14" s="13" t="s">
        <v>24</v>
      </c>
      <c r="D14" s="17"/>
      <c r="E14" s="14"/>
      <c r="F14" s="14"/>
      <c r="G14" s="14"/>
      <c r="H14" s="15"/>
      <c r="ZY14" t="s">
        <v>25</v>
      </c>
      <c r="ZZ14" s="16"/>
    </row>
    <row r="15" spans="1:702" x14ac:dyDescent="0.25">
      <c r="A15" s="13" t="s">
        <v>26</v>
      </c>
      <c r="D15" s="17"/>
      <c r="E15" s="14"/>
      <c r="F15" s="14"/>
      <c r="G15" s="14"/>
      <c r="H15" s="15"/>
      <c r="ZY15" t="s">
        <v>27</v>
      </c>
      <c r="ZZ15" s="16"/>
    </row>
    <row r="16" spans="1:702" ht="36.75" customHeight="1" x14ac:dyDescent="0.25">
      <c r="A16" s="18" t="s">
        <v>28</v>
      </c>
      <c r="B16" s="51" t="s">
        <v>29</v>
      </c>
      <c r="C16" s="52"/>
      <c r="D16" s="53"/>
      <c r="E16" s="14"/>
      <c r="F16" s="14"/>
      <c r="G16" s="14"/>
      <c r="H16" s="15"/>
    </row>
    <row r="17" spans="1:702" x14ac:dyDescent="0.25">
      <c r="A17" s="19"/>
      <c r="B17" s="20" t="s">
        <v>30</v>
      </c>
      <c r="D17" s="17"/>
      <c r="E17" s="14"/>
      <c r="F17" s="14"/>
      <c r="G17" s="14"/>
      <c r="H17" s="15"/>
    </row>
    <row r="18" spans="1:702" x14ac:dyDescent="0.25">
      <c r="A18" s="19"/>
      <c r="B18" s="20" t="s">
        <v>31</v>
      </c>
      <c r="C18" s="21" t="s">
        <v>32</v>
      </c>
      <c r="D18" s="22">
        <v>1</v>
      </c>
      <c r="E18" s="23" t="s">
        <v>33</v>
      </c>
      <c r="F18" s="24">
        <v>1</v>
      </c>
      <c r="G18" s="25"/>
      <c r="H18" s="26">
        <f>ROUND(F18*G18,2)</f>
        <v>0</v>
      </c>
      <c r="ZY18" t="s">
        <v>34</v>
      </c>
      <c r="ZZ18" s="16" t="s">
        <v>35</v>
      </c>
    </row>
    <row r="19" spans="1:702" x14ac:dyDescent="0.25">
      <c r="A19" s="27"/>
      <c r="B19" s="28"/>
      <c r="C19" s="29"/>
      <c r="D19" s="30"/>
      <c r="E19" s="14"/>
      <c r="F19" s="14"/>
      <c r="G19" s="14"/>
      <c r="H19" s="31"/>
    </row>
    <row r="20" spans="1:702" ht="15" customHeight="1" x14ac:dyDescent="0.25">
      <c r="A20" s="32"/>
      <c r="B20" s="45" t="s">
        <v>36</v>
      </c>
      <c r="C20" s="46"/>
      <c r="D20" s="47"/>
      <c r="E20" s="14"/>
      <c r="F20" s="14"/>
      <c r="G20" s="14"/>
      <c r="H20" s="33">
        <f>SUBTOTAL(109,H14:H19)</f>
        <v>0</v>
      </c>
      <c r="I20" s="34"/>
      <c r="ZY20" t="s">
        <v>37</v>
      </c>
    </row>
    <row r="21" spans="1:702" x14ac:dyDescent="0.25">
      <c r="A21" s="35"/>
      <c r="B21" s="8"/>
      <c r="C21" s="9"/>
      <c r="D21" s="10"/>
      <c r="E21" s="14"/>
      <c r="F21" s="14"/>
      <c r="G21" s="14"/>
      <c r="H21" s="12"/>
    </row>
    <row r="22" spans="1:702" ht="15" customHeight="1" x14ac:dyDescent="0.25">
      <c r="A22" s="13" t="s">
        <v>38</v>
      </c>
      <c r="B22" s="48" t="s">
        <v>39</v>
      </c>
      <c r="C22" s="49"/>
      <c r="D22" s="50"/>
      <c r="E22" s="14"/>
      <c r="F22" s="14"/>
      <c r="G22" s="14"/>
      <c r="H22" s="15"/>
      <c r="ZY22" t="s">
        <v>40</v>
      </c>
      <c r="ZZ22" s="16"/>
    </row>
    <row r="23" spans="1:702" ht="15" customHeight="1" x14ac:dyDescent="0.25">
      <c r="A23" s="13" t="s">
        <v>41</v>
      </c>
      <c r="B23" s="62" t="s">
        <v>42</v>
      </c>
      <c r="C23" s="63"/>
      <c r="D23" s="64"/>
      <c r="E23" s="14"/>
      <c r="F23" s="14"/>
      <c r="G23" s="14"/>
      <c r="H23" s="15"/>
      <c r="ZY23" t="s">
        <v>43</v>
      </c>
      <c r="ZZ23" s="16"/>
    </row>
    <row r="24" spans="1:702" x14ac:dyDescent="0.25">
      <c r="A24" s="13" t="s">
        <v>44</v>
      </c>
      <c r="D24" s="17"/>
      <c r="E24" s="14"/>
      <c r="F24" s="14"/>
      <c r="G24" s="14"/>
      <c r="H24" s="15"/>
      <c r="ZY24" t="s">
        <v>45</v>
      </c>
      <c r="ZZ24" s="16"/>
    </row>
    <row r="25" spans="1:702" ht="15" customHeight="1" x14ac:dyDescent="0.25">
      <c r="A25" s="18" t="s">
        <v>46</v>
      </c>
      <c r="B25" s="51" t="s">
        <v>47</v>
      </c>
      <c r="C25" s="52"/>
      <c r="D25" s="53"/>
      <c r="E25" s="14"/>
      <c r="F25" s="14"/>
      <c r="G25" s="14"/>
      <c r="H25" s="15"/>
    </row>
    <row r="26" spans="1:702" x14ac:dyDescent="0.25">
      <c r="A26" s="19"/>
      <c r="B26" s="20" t="s">
        <v>48</v>
      </c>
      <c r="D26" s="17"/>
      <c r="E26" s="14"/>
      <c r="F26" s="14"/>
      <c r="G26" s="14"/>
      <c r="H26" s="15"/>
    </row>
    <row r="27" spans="1:702" x14ac:dyDescent="0.25">
      <c r="A27" s="19"/>
      <c r="B27" s="20" t="s">
        <v>49</v>
      </c>
      <c r="C27" s="21" t="s">
        <v>50</v>
      </c>
      <c r="D27" s="36">
        <v>103.49</v>
      </c>
      <c r="E27" s="14"/>
      <c r="F27" s="14"/>
      <c r="G27" s="14"/>
      <c r="H27" s="15"/>
    </row>
    <row r="28" spans="1:702" x14ac:dyDescent="0.25">
      <c r="A28" s="19"/>
      <c r="C28" s="21" t="s">
        <v>51</v>
      </c>
      <c r="D28" s="36">
        <v>0.92</v>
      </c>
      <c r="E28" s="14"/>
      <c r="F28" s="14"/>
      <c r="G28" s="14"/>
      <c r="H28" s="15"/>
    </row>
    <row r="29" spans="1:702" x14ac:dyDescent="0.25">
      <c r="A29" s="19"/>
      <c r="C29" s="21" t="s">
        <v>52</v>
      </c>
      <c r="D29" s="36">
        <v>47.23</v>
      </c>
      <c r="E29" s="14"/>
      <c r="F29" s="14"/>
      <c r="G29" s="14"/>
      <c r="H29" s="15"/>
    </row>
    <row r="30" spans="1:702" x14ac:dyDescent="0.25">
      <c r="A30" s="19"/>
      <c r="C30" s="21" t="s">
        <v>53</v>
      </c>
      <c r="D30" s="36">
        <v>6.5</v>
      </c>
      <c r="E30" s="14"/>
      <c r="F30" s="14"/>
      <c r="G30" s="14"/>
      <c r="H30" s="15"/>
    </row>
    <row r="31" spans="1:702" x14ac:dyDescent="0.25">
      <c r="A31" s="19"/>
      <c r="B31" s="20" t="s">
        <v>54</v>
      </c>
      <c r="C31" s="21" t="s">
        <v>55</v>
      </c>
      <c r="D31" s="36">
        <v>21.54</v>
      </c>
      <c r="E31" s="14"/>
      <c r="F31" s="14"/>
      <c r="G31" s="14"/>
      <c r="H31" s="15"/>
    </row>
    <row r="32" spans="1:702" x14ac:dyDescent="0.25">
      <c r="A32" s="19"/>
      <c r="C32" s="21" t="s">
        <v>56</v>
      </c>
      <c r="D32" s="36">
        <v>12.76</v>
      </c>
      <c r="E32" s="14"/>
      <c r="F32" s="14"/>
      <c r="G32" s="14"/>
      <c r="H32" s="15"/>
    </row>
    <row r="33" spans="1:8" x14ac:dyDescent="0.25">
      <c r="A33" s="19"/>
      <c r="C33" s="21" t="s">
        <v>57</v>
      </c>
      <c r="D33" s="36">
        <v>6.95</v>
      </c>
      <c r="E33" s="14"/>
      <c r="F33" s="14"/>
      <c r="G33" s="14"/>
      <c r="H33" s="15"/>
    </row>
    <row r="34" spans="1:8" x14ac:dyDescent="0.25">
      <c r="A34" s="19"/>
      <c r="C34" s="21" t="s">
        <v>58</v>
      </c>
      <c r="D34" s="36">
        <v>5.96</v>
      </c>
      <c r="E34" s="14"/>
      <c r="F34" s="14"/>
      <c r="G34" s="14"/>
      <c r="H34" s="15"/>
    </row>
    <row r="35" spans="1:8" x14ac:dyDescent="0.25">
      <c r="A35" s="19"/>
      <c r="C35" s="21" t="s">
        <v>59</v>
      </c>
      <c r="D35" s="36">
        <v>18.62</v>
      </c>
      <c r="E35" s="14"/>
      <c r="F35" s="14"/>
      <c r="G35" s="14"/>
      <c r="H35" s="15"/>
    </row>
    <row r="36" spans="1:8" x14ac:dyDescent="0.25">
      <c r="A36" s="19"/>
      <c r="B36" s="20" t="s">
        <v>60</v>
      </c>
      <c r="C36" s="21" t="s">
        <v>61</v>
      </c>
      <c r="D36" s="36">
        <v>10.25</v>
      </c>
      <c r="E36" s="14"/>
      <c r="F36" s="14"/>
      <c r="G36" s="14"/>
      <c r="H36" s="15"/>
    </row>
    <row r="37" spans="1:8" x14ac:dyDescent="0.25">
      <c r="A37" s="19"/>
      <c r="C37" s="21" t="s">
        <v>62</v>
      </c>
      <c r="D37" s="36">
        <v>6.16</v>
      </c>
      <c r="E37" s="14"/>
      <c r="F37" s="14"/>
      <c r="G37" s="14"/>
      <c r="H37" s="15"/>
    </row>
    <row r="38" spans="1:8" x14ac:dyDescent="0.25">
      <c r="A38" s="19"/>
      <c r="C38" s="21" t="s">
        <v>63</v>
      </c>
      <c r="D38" s="36">
        <v>8.89</v>
      </c>
      <c r="E38" s="14"/>
      <c r="F38" s="14"/>
      <c r="G38" s="14"/>
      <c r="H38" s="15"/>
    </row>
    <row r="39" spans="1:8" x14ac:dyDescent="0.25">
      <c r="A39" s="19"/>
      <c r="C39" s="21" t="s">
        <v>64</v>
      </c>
      <c r="D39" s="36">
        <v>5.82</v>
      </c>
      <c r="E39" s="14"/>
      <c r="F39" s="14"/>
      <c r="G39" s="14"/>
      <c r="H39" s="15"/>
    </row>
    <row r="40" spans="1:8" x14ac:dyDescent="0.25">
      <c r="A40" s="19"/>
      <c r="B40" s="20" t="s">
        <v>65</v>
      </c>
      <c r="C40" s="21" t="s">
        <v>66</v>
      </c>
      <c r="D40" s="36">
        <v>95.34</v>
      </c>
      <c r="E40" s="14"/>
      <c r="F40" s="14"/>
      <c r="G40" s="14"/>
      <c r="H40" s="15"/>
    </row>
    <row r="41" spans="1:8" x14ac:dyDescent="0.25">
      <c r="A41" s="19"/>
      <c r="C41" s="21" t="s">
        <v>67</v>
      </c>
      <c r="D41" s="36">
        <v>11.7</v>
      </c>
      <c r="E41" s="14"/>
      <c r="F41" s="14"/>
      <c r="G41" s="14"/>
      <c r="H41" s="15"/>
    </row>
    <row r="42" spans="1:8" x14ac:dyDescent="0.25">
      <c r="A42" s="19"/>
      <c r="C42" s="21" t="s">
        <v>68</v>
      </c>
      <c r="D42" s="36">
        <v>52.47</v>
      </c>
      <c r="E42" s="14"/>
      <c r="F42" s="14"/>
      <c r="G42" s="14"/>
      <c r="H42" s="15"/>
    </row>
    <row r="43" spans="1:8" x14ac:dyDescent="0.25">
      <c r="A43" s="19"/>
      <c r="B43" s="20" t="s">
        <v>69</v>
      </c>
      <c r="C43" s="21" t="s">
        <v>70</v>
      </c>
      <c r="D43" s="36">
        <v>10.76</v>
      </c>
      <c r="E43" s="14"/>
      <c r="F43" s="14"/>
      <c r="G43" s="14"/>
      <c r="H43" s="15"/>
    </row>
    <row r="44" spans="1:8" x14ac:dyDescent="0.25">
      <c r="A44" s="19"/>
      <c r="C44" s="21" t="s">
        <v>71</v>
      </c>
      <c r="D44" s="36">
        <v>23.83</v>
      </c>
      <c r="E44" s="14"/>
      <c r="F44" s="14"/>
      <c r="G44" s="14"/>
      <c r="H44" s="15"/>
    </row>
    <row r="45" spans="1:8" x14ac:dyDescent="0.25">
      <c r="A45" s="19"/>
      <c r="C45" s="21" t="s">
        <v>72</v>
      </c>
      <c r="D45" s="36">
        <v>10.24</v>
      </c>
      <c r="E45" s="14"/>
      <c r="F45" s="14"/>
      <c r="G45" s="14"/>
      <c r="H45" s="15"/>
    </row>
    <row r="46" spans="1:8" x14ac:dyDescent="0.25">
      <c r="A46" s="19"/>
      <c r="C46" s="21" t="s">
        <v>73</v>
      </c>
      <c r="D46" s="36">
        <v>11.43</v>
      </c>
      <c r="E46" s="14"/>
      <c r="F46" s="14"/>
      <c r="G46" s="14"/>
      <c r="H46" s="15"/>
    </row>
    <row r="47" spans="1:8" ht="25.5" x14ac:dyDescent="0.25">
      <c r="A47" s="19"/>
      <c r="C47" s="21" t="s">
        <v>74</v>
      </c>
      <c r="D47" s="36">
        <v>0.45</v>
      </c>
      <c r="E47" s="14"/>
      <c r="F47" s="14"/>
      <c r="G47" s="14"/>
      <c r="H47" s="15"/>
    </row>
    <row r="48" spans="1:8" x14ac:dyDescent="0.25">
      <c r="A48" s="19"/>
      <c r="C48" s="21" t="s">
        <v>75</v>
      </c>
      <c r="D48" s="36">
        <v>18.3</v>
      </c>
      <c r="E48" s="14"/>
      <c r="F48" s="14"/>
      <c r="G48" s="14"/>
      <c r="H48" s="15"/>
    </row>
    <row r="49" spans="1:8" x14ac:dyDescent="0.25">
      <c r="A49" s="19"/>
      <c r="C49" s="21" t="s">
        <v>76</v>
      </c>
      <c r="D49" s="36">
        <v>36.159999999999997</v>
      </c>
      <c r="E49" s="14"/>
      <c r="F49" s="14"/>
      <c r="G49" s="14"/>
      <c r="H49" s="15"/>
    </row>
    <row r="50" spans="1:8" x14ac:dyDescent="0.25">
      <c r="A50" s="19"/>
      <c r="C50" s="21" t="s">
        <v>77</v>
      </c>
      <c r="D50" s="36">
        <v>12.73</v>
      </c>
      <c r="E50" s="14"/>
      <c r="F50" s="14"/>
      <c r="G50" s="14"/>
      <c r="H50" s="15"/>
    </row>
    <row r="51" spans="1:8" x14ac:dyDescent="0.25">
      <c r="A51" s="19"/>
      <c r="C51" s="21" t="s">
        <v>78</v>
      </c>
      <c r="D51" s="36">
        <v>16.93</v>
      </c>
      <c r="E51" s="14"/>
      <c r="F51" s="14"/>
      <c r="G51" s="14"/>
      <c r="H51" s="15"/>
    </row>
    <row r="52" spans="1:8" x14ac:dyDescent="0.25">
      <c r="A52" s="19"/>
      <c r="B52" s="20" t="s">
        <v>79</v>
      </c>
      <c r="C52" s="21" t="s">
        <v>80</v>
      </c>
      <c r="D52" s="36">
        <v>7.48</v>
      </c>
      <c r="E52" s="14"/>
      <c r="F52" s="14"/>
      <c r="G52" s="14"/>
      <c r="H52" s="15"/>
    </row>
    <row r="53" spans="1:8" x14ac:dyDescent="0.25">
      <c r="A53" s="19"/>
      <c r="C53" s="21" t="s">
        <v>81</v>
      </c>
      <c r="D53" s="36">
        <v>9.64</v>
      </c>
      <c r="E53" s="14"/>
      <c r="F53" s="14"/>
      <c r="G53" s="14"/>
      <c r="H53" s="15"/>
    </row>
    <row r="54" spans="1:8" x14ac:dyDescent="0.25">
      <c r="A54" s="19"/>
      <c r="C54" s="21" t="s">
        <v>82</v>
      </c>
      <c r="D54" s="36">
        <v>4.83</v>
      </c>
      <c r="E54" s="14"/>
      <c r="F54" s="14"/>
      <c r="G54" s="14"/>
      <c r="H54" s="15"/>
    </row>
    <row r="55" spans="1:8" x14ac:dyDescent="0.25">
      <c r="A55" s="19"/>
      <c r="C55" s="21" t="s">
        <v>83</v>
      </c>
      <c r="D55" s="36">
        <v>2.17</v>
      </c>
      <c r="E55" s="14"/>
      <c r="F55" s="14"/>
      <c r="G55" s="14"/>
      <c r="H55" s="15"/>
    </row>
    <row r="56" spans="1:8" x14ac:dyDescent="0.25">
      <c r="A56" s="19"/>
      <c r="C56" s="21" t="s">
        <v>84</v>
      </c>
      <c r="D56" s="36">
        <v>6.09</v>
      </c>
      <c r="E56" s="14"/>
      <c r="F56" s="14"/>
      <c r="G56" s="14"/>
      <c r="H56" s="15"/>
    </row>
    <row r="57" spans="1:8" x14ac:dyDescent="0.25">
      <c r="A57" s="19"/>
      <c r="C57" s="21" t="s">
        <v>85</v>
      </c>
      <c r="D57" s="36">
        <v>11</v>
      </c>
      <c r="E57" s="14"/>
      <c r="F57" s="14"/>
      <c r="G57" s="14"/>
      <c r="H57" s="15"/>
    </row>
    <row r="58" spans="1:8" x14ac:dyDescent="0.25">
      <c r="A58" s="19"/>
      <c r="C58" s="21" t="s">
        <v>86</v>
      </c>
      <c r="D58" s="36">
        <v>0.53</v>
      </c>
      <c r="E58" s="14"/>
      <c r="F58" s="14"/>
      <c r="G58" s="14"/>
      <c r="H58" s="15"/>
    </row>
    <row r="59" spans="1:8" x14ac:dyDescent="0.25">
      <c r="A59" s="19"/>
      <c r="C59" s="21" t="s">
        <v>87</v>
      </c>
      <c r="D59" s="36">
        <v>6.01</v>
      </c>
      <c r="E59" s="14"/>
      <c r="F59" s="14"/>
      <c r="G59" s="14"/>
      <c r="H59" s="15"/>
    </row>
    <row r="60" spans="1:8" x14ac:dyDescent="0.25">
      <c r="A60" s="19"/>
      <c r="C60" s="21" t="s">
        <v>88</v>
      </c>
      <c r="D60" s="36">
        <v>1.69</v>
      </c>
      <c r="E60" s="14"/>
      <c r="F60" s="14"/>
      <c r="G60" s="14"/>
      <c r="H60" s="15"/>
    </row>
    <row r="61" spans="1:8" x14ac:dyDescent="0.25">
      <c r="A61" s="19"/>
      <c r="C61" s="21" t="s">
        <v>89</v>
      </c>
      <c r="D61" s="36">
        <v>9.42</v>
      </c>
      <c r="E61" s="14"/>
      <c r="F61" s="14"/>
      <c r="G61" s="14"/>
      <c r="H61" s="15"/>
    </row>
    <row r="62" spans="1:8" x14ac:dyDescent="0.25">
      <c r="A62" s="19"/>
      <c r="C62" s="21" t="s">
        <v>90</v>
      </c>
      <c r="D62" s="36">
        <v>2.67</v>
      </c>
      <c r="E62" s="14"/>
      <c r="F62" s="14"/>
      <c r="G62" s="14"/>
      <c r="H62" s="15"/>
    </row>
    <row r="63" spans="1:8" x14ac:dyDescent="0.25">
      <c r="A63" s="19"/>
      <c r="C63" s="21" t="s">
        <v>91</v>
      </c>
      <c r="D63" s="36">
        <v>6.18</v>
      </c>
      <c r="E63" s="14"/>
      <c r="F63" s="14"/>
      <c r="G63" s="14"/>
      <c r="H63" s="15"/>
    </row>
    <row r="64" spans="1:8" x14ac:dyDescent="0.25">
      <c r="A64" s="19"/>
      <c r="B64" s="20" t="s">
        <v>92</v>
      </c>
      <c r="C64" s="21" t="s">
        <v>93</v>
      </c>
      <c r="D64" s="36">
        <v>0.53</v>
      </c>
      <c r="E64" s="14"/>
      <c r="F64" s="14"/>
      <c r="G64" s="14"/>
      <c r="H64" s="15"/>
    </row>
    <row r="65" spans="1:8" x14ac:dyDescent="0.25">
      <c r="A65" s="19"/>
      <c r="C65" s="21" t="s">
        <v>94</v>
      </c>
      <c r="D65" s="36">
        <v>1.32</v>
      </c>
      <c r="E65" s="14"/>
      <c r="F65" s="14"/>
      <c r="G65" s="14"/>
      <c r="H65" s="15"/>
    </row>
    <row r="66" spans="1:8" x14ac:dyDescent="0.25">
      <c r="A66" s="19"/>
      <c r="B66" s="20" t="s">
        <v>95</v>
      </c>
      <c r="D66" s="17"/>
      <c r="E66" s="14"/>
      <c r="F66" s="14"/>
      <c r="G66" s="14"/>
      <c r="H66" s="15"/>
    </row>
    <row r="67" spans="1:8" x14ac:dyDescent="0.25">
      <c r="A67" s="19"/>
      <c r="B67" s="20" t="s">
        <v>96</v>
      </c>
      <c r="C67" s="21" t="s">
        <v>97</v>
      </c>
      <c r="D67" s="36">
        <v>38.14</v>
      </c>
      <c r="E67" s="14"/>
      <c r="F67" s="14"/>
      <c r="G67" s="14"/>
      <c r="H67" s="15"/>
    </row>
    <row r="68" spans="1:8" x14ac:dyDescent="0.25">
      <c r="A68" s="19"/>
      <c r="C68" s="21" t="s">
        <v>98</v>
      </c>
      <c r="D68" s="36">
        <v>75.28</v>
      </c>
      <c r="E68" s="14"/>
      <c r="F68" s="14"/>
      <c r="G68" s="14"/>
      <c r="H68" s="15"/>
    </row>
    <row r="69" spans="1:8" x14ac:dyDescent="0.25">
      <c r="A69" s="19"/>
      <c r="C69" s="21" t="s">
        <v>99</v>
      </c>
      <c r="D69" s="36">
        <v>2.46</v>
      </c>
      <c r="E69" s="14"/>
      <c r="F69" s="14"/>
      <c r="G69" s="14"/>
      <c r="H69" s="15"/>
    </row>
    <row r="70" spans="1:8" x14ac:dyDescent="0.25">
      <c r="A70" s="19"/>
      <c r="B70" s="20" t="s">
        <v>100</v>
      </c>
      <c r="C70" s="21" t="s">
        <v>101</v>
      </c>
      <c r="D70" s="36">
        <v>30.92</v>
      </c>
      <c r="E70" s="14"/>
      <c r="F70" s="14"/>
      <c r="G70" s="14"/>
      <c r="H70" s="15"/>
    </row>
    <row r="71" spans="1:8" x14ac:dyDescent="0.25">
      <c r="A71" s="19"/>
      <c r="C71" s="21" t="s">
        <v>102</v>
      </c>
      <c r="D71" s="36">
        <v>0.8</v>
      </c>
      <c r="E71" s="14"/>
      <c r="F71" s="14"/>
      <c r="G71" s="14"/>
      <c r="H71" s="15"/>
    </row>
    <row r="72" spans="1:8" x14ac:dyDescent="0.25">
      <c r="A72" s="19"/>
      <c r="C72" s="21" t="s">
        <v>103</v>
      </c>
      <c r="D72" s="36">
        <v>14.58</v>
      </c>
      <c r="E72" s="14"/>
      <c r="F72" s="14"/>
      <c r="G72" s="14"/>
      <c r="H72" s="15"/>
    </row>
    <row r="73" spans="1:8" x14ac:dyDescent="0.25">
      <c r="A73" s="19"/>
      <c r="B73" s="20" t="s">
        <v>104</v>
      </c>
      <c r="C73" s="21" t="s">
        <v>105</v>
      </c>
      <c r="D73" s="36">
        <v>27.62</v>
      </c>
      <c r="E73" s="14"/>
      <c r="F73" s="14"/>
      <c r="G73" s="14"/>
      <c r="H73" s="15"/>
    </row>
    <row r="74" spans="1:8" x14ac:dyDescent="0.25">
      <c r="A74" s="19"/>
      <c r="C74" s="21" t="s">
        <v>106</v>
      </c>
      <c r="D74" s="36">
        <v>14.88</v>
      </c>
      <c r="E74" s="14"/>
      <c r="F74" s="14"/>
      <c r="G74" s="14"/>
      <c r="H74" s="15"/>
    </row>
    <row r="75" spans="1:8" x14ac:dyDescent="0.25">
      <c r="A75" s="19"/>
      <c r="C75" s="21" t="s">
        <v>107</v>
      </c>
      <c r="D75" s="36">
        <v>7.5</v>
      </c>
      <c r="E75" s="14"/>
      <c r="F75" s="14"/>
      <c r="G75" s="14"/>
      <c r="H75" s="15"/>
    </row>
    <row r="76" spans="1:8" x14ac:dyDescent="0.25">
      <c r="A76" s="19"/>
      <c r="C76" s="21" t="s">
        <v>108</v>
      </c>
      <c r="D76" s="36">
        <v>7.5</v>
      </c>
      <c r="E76" s="14"/>
      <c r="F76" s="14"/>
      <c r="G76" s="14"/>
      <c r="H76" s="15"/>
    </row>
    <row r="77" spans="1:8" x14ac:dyDescent="0.25">
      <c r="A77" s="19"/>
      <c r="C77" s="21" t="s">
        <v>109</v>
      </c>
      <c r="D77" s="36">
        <v>7.5</v>
      </c>
      <c r="E77" s="14"/>
      <c r="F77" s="14"/>
      <c r="G77" s="14"/>
      <c r="H77" s="15"/>
    </row>
    <row r="78" spans="1:8" x14ac:dyDescent="0.25">
      <c r="A78" s="19"/>
      <c r="C78" s="21" t="s">
        <v>110</v>
      </c>
      <c r="D78" s="36">
        <v>12.38</v>
      </c>
      <c r="E78" s="14"/>
      <c r="F78" s="14"/>
      <c r="G78" s="14"/>
      <c r="H78" s="15"/>
    </row>
    <row r="79" spans="1:8" x14ac:dyDescent="0.25">
      <c r="A79" s="19"/>
      <c r="C79" s="21" t="s">
        <v>111</v>
      </c>
      <c r="D79" s="36">
        <v>12.38</v>
      </c>
      <c r="E79" s="14"/>
      <c r="F79" s="14"/>
      <c r="G79" s="14"/>
      <c r="H79" s="15"/>
    </row>
    <row r="80" spans="1:8" x14ac:dyDescent="0.25">
      <c r="A80" s="19"/>
      <c r="C80" s="21" t="s">
        <v>112</v>
      </c>
      <c r="D80" s="36">
        <v>12.4</v>
      </c>
      <c r="E80" s="14"/>
      <c r="F80" s="14"/>
      <c r="G80" s="14"/>
      <c r="H80" s="15"/>
    </row>
    <row r="81" spans="1:8" x14ac:dyDescent="0.25">
      <c r="A81" s="19"/>
      <c r="C81" s="21" t="s">
        <v>113</v>
      </c>
      <c r="D81" s="36">
        <v>3.71</v>
      </c>
      <c r="E81" s="14"/>
      <c r="F81" s="14"/>
      <c r="G81" s="14"/>
      <c r="H81" s="15"/>
    </row>
    <row r="82" spans="1:8" x14ac:dyDescent="0.25">
      <c r="A82" s="19"/>
      <c r="C82" s="21" t="s">
        <v>114</v>
      </c>
      <c r="D82" s="36">
        <v>3.52</v>
      </c>
      <c r="E82" s="14"/>
      <c r="F82" s="14"/>
      <c r="G82" s="14"/>
      <c r="H82" s="15"/>
    </row>
    <row r="83" spans="1:8" x14ac:dyDescent="0.25">
      <c r="A83" s="19"/>
      <c r="C83" s="21" t="s">
        <v>115</v>
      </c>
      <c r="D83" s="36">
        <v>3.52</v>
      </c>
      <c r="E83" s="14"/>
      <c r="F83" s="14"/>
      <c r="G83" s="14"/>
      <c r="H83" s="15"/>
    </row>
    <row r="84" spans="1:8" x14ac:dyDescent="0.25">
      <c r="A84" s="19"/>
      <c r="C84" s="21" t="s">
        <v>116</v>
      </c>
      <c r="D84" s="36">
        <v>3.54</v>
      </c>
      <c r="E84" s="14"/>
      <c r="F84" s="14"/>
      <c r="G84" s="14"/>
      <c r="H84" s="15"/>
    </row>
    <row r="85" spans="1:8" x14ac:dyDescent="0.25">
      <c r="A85" s="19"/>
      <c r="B85" s="20" t="s">
        <v>117</v>
      </c>
      <c r="C85" s="21" t="s">
        <v>118</v>
      </c>
      <c r="D85" s="36">
        <v>6.04</v>
      </c>
      <c r="E85" s="14"/>
      <c r="F85" s="14"/>
      <c r="G85" s="14"/>
      <c r="H85" s="15"/>
    </row>
    <row r="86" spans="1:8" x14ac:dyDescent="0.25">
      <c r="A86" s="19"/>
      <c r="C86" s="21" t="s">
        <v>119</v>
      </c>
      <c r="D86" s="36">
        <v>35.64</v>
      </c>
      <c r="E86" s="14"/>
      <c r="F86" s="14"/>
      <c r="G86" s="14"/>
      <c r="H86" s="15"/>
    </row>
    <row r="87" spans="1:8" x14ac:dyDescent="0.25">
      <c r="A87" s="19"/>
      <c r="C87" s="21" t="s">
        <v>120</v>
      </c>
      <c r="D87" s="36">
        <v>14.52</v>
      </c>
      <c r="E87" s="14"/>
      <c r="F87" s="14"/>
      <c r="G87" s="14"/>
      <c r="H87" s="15"/>
    </row>
    <row r="88" spans="1:8" x14ac:dyDescent="0.25">
      <c r="A88" s="19"/>
      <c r="C88" s="21" t="s">
        <v>121</v>
      </c>
      <c r="D88" s="36">
        <v>18.12</v>
      </c>
      <c r="E88" s="14"/>
      <c r="F88" s="14"/>
      <c r="G88" s="14"/>
      <c r="H88" s="15"/>
    </row>
    <row r="89" spans="1:8" x14ac:dyDescent="0.25">
      <c r="A89" s="19"/>
      <c r="B89" s="20" t="s">
        <v>122</v>
      </c>
      <c r="C89" s="21" t="s">
        <v>123</v>
      </c>
      <c r="D89" s="36">
        <v>47.22</v>
      </c>
      <c r="E89" s="14"/>
      <c r="F89" s="14"/>
      <c r="G89" s="14"/>
      <c r="H89" s="15"/>
    </row>
    <row r="90" spans="1:8" x14ac:dyDescent="0.25">
      <c r="A90" s="19"/>
      <c r="C90" s="21" t="s">
        <v>124</v>
      </c>
      <c r="D90" s="36">
        <v>47.24</v>
      </c>
      <c r="E90" s="14"/>
      <c r="F90" s="14"/>
      <c r="G90" s="14"/>
      <c r="H90" s="15"/>
    </row>
    <row r="91" spans="1:8" x14ac:dyDescent="0.25">
      <c r="A91" s="19"/>
      <c r="C91" s="21" t="s">
        <v>125</v>
      </c>
      <c r="D91" s="36">
        <v>17.96</v>
      </c>
      <c r="E91" s="14"/>
      <c r="F91" s="14"/>
      <c r="G91" s="14"/>
      <c r="H91" s="15"/>
    </row>
    <row r="92" spans="1:8" x14ac:dyDescent="0.25">
      <c r="A92" s="19"/>
      <c r="B92" s="20" t="s">
        <v>126</v>
      </c>
      <c r="C92" s="21" t="s">
        <v>127</v>
      </c>
      <c r="D92" s="36">
        <v>7.42</v>
      </c>
      <c r="E92" s="14"/>
      <c r="F92" s="14"/>
      <c r="G92" s="14"/>
      <c r="H92" s="15"/>
    </row>
    <row r="93" spans="1:8" x14ac:dyDescent="0.25">
      <c r="A93" s="19"/>
      <c r="C93" s="21" t="s">
        <v>128</v>
      </c>
      <c r="D93" s="36">
        <v>8.89</v>
      </c>
      <c r="E93" s="14"/>
      <c r="F93" s="14"/>
      <c r="G93" s="14"/>
      <c r="H93" s="15"/>
    </row>
    <row r="94" spans="1:8" x14ac:dyDescent="0.25">
      <c r="A94" s="19"/>
      <c r="C94" s="21" t="s">
        <v>129</v>
      </c>
      <c r="D94" s="36">
        <v>3.83</v>
      </c>
      <c r="E94" s="14"/>
      <c r="F94" s="14"/>
      <c r="G94" s="14"/>
      <c r="H94" s="15"/>
    </row>
    <row r="95" spans="1:8" x14ac:dyDescent="0.25">
      <c r="A95" s="19"/>
      <c r="C95" s="21" t="s">
        <v>130</v>
      </c>
      <c r="D95" s="36">
        <v>22.89</v>
      </c>
      <c r="E95" s="14"/>
      <c r="F95" s="14"/>
      <c r="G95" s="14"/>
      <c r="H95" s="15"/>
    </row>
    <row r="96" spans="1:8" x14ac:dyDescent="0.25">
      <c r="A96" s="19"/>
      <c r="C96" s="21" t="s">
        <v>131</v>
      </c>
      <c r="D96" s="36">
        <v>6.44</v>
      </c>
      <c r="E96" s="14"/>
      <c r="F96" s="14"/>
      <c r="G96" s="14"/>
      <c r="H96" s="15"/>
    </row>
    <row r="97" spans="1:702" x14ac:dyDescent="0.25">
      <c r="A97" s="19"/>
      <c r="C97" s="21" t="s">
        <v>132</v>
      </c>
      <c r="D97" s="36">
        <v>9.6199999999999992</v>
      </c>
      <c r="E97" s="14"/>
      <c r="F97" s="14"/>
      <c r="G97" s="14"/>
      <c r="H97" s="15"/>
    </row>
    <row r="98" spans="1:702" x14ac:dyDescent="0.25">
      <c r="A98" s="19"/>
      <c r="C98" s="21" t="s">
        <v>133</v>
      </c>
      <c r="D98" s="36">
        <v>14.1</v>
      </c>
      <c r="E98" s="14"/>
      <c r="F98" s="14"/>
      <c r="G98" s="14"/>
      <c r="H98" s="15"/>
    </row>
    <row r="99" spans="1:702" x14ac:dyDescent="0.25">
      <c r="A99" s="19"/>
      <c r="C99" s="21" t="s">
        <v>134</v>
      </c>
      <c r="D99" s="36">
        <v>15.54</v>
      </c>
      <c r="E99" s="14"/>
      <c r="F99" s="14"/>
      <c r="G99" s="14"/>
      <c r="H99" s="15"/>
    </row>
    <row r="100" spans="1:702" x14ac:dyDescent="0.25">
      <c r="A100" s="19"/>
      <c r="C100" s="21" t="s">
        <v>135</v>
      </c>
      <c r="D100" s="36">
        <v>2.83</v>
      </c>
      <c r="E100" s="14"/>
      <c r="F100" s="14"/>
      <c r="G100" s="14"/>
      <c r="H100" s="15"/>
    </row>
    <row r="101" spans="1:702" x14ac:dyDescent="0.25">
      <c r="A101" s="19"/>
      <c r="C101" s="21" t="s">
        <v>136</v>
      </c>
      <c r="D101" s="36">
        <v>10.210000000000001</v>
      </c>
      <c r="E101" s="14"/>
      <c r="F101" s="14"/>
      <c r="G101" s="14"/>
      <c r="H101" s="15"/>
    </row>
    <row r="102" spans="1:702" x14ac:dyDescent="0.25">
      <c r="A102" s="19"/>
      <c r="C102" s="21" t="s">
        <v>137</v>
      </c>
      <c r="D102" s="36">
        <v>4.1399999999999997</v>
      </c>
      <c r="E102" s="14"/>
      <c r="F102" s="14"/>
      <c r="G102" s="14"/>
      <c r="H102" s="15"/>
    </row>
    <row r="103" spans="1:702" x14ac:dyDescent="0.25">
      <c r="A103" s="19"/>
      <c r="B103" s="20" t="s">
        <v>138</v>
      </c>
      <c r="C103" s="21" t="s">
        <v>139</v>
      </c>
      <c r="D103" s="36">
        <v>1.04</v>
      </c>
      <c r="E103" s="14"/>
      <c r="F103" s="14"/>
      <c r="G103" s="14"/>
      <c r="H103" s="15"/>
    </row>
    <row r="104" spans="1:702" x14ac:dyDescent="0.25">
      <c r="A104" s="19"/>
      <c r="C104" s="37" t="s">
        <v>140</v>
      </c>
      <c r="D104" s="38">
        <v>1197.31</v>
      </c>
      <c r="E104" s="23" t="s">
        <v>141</v>
      </c>
      <c r="F104" s="25">
        <v>1197.31</v>
      </c>
      <c r="G104" s="25"/>
      <c r="H104" s="26">
        <f>ROUND(F104*G104,2)</f>
        <v>0</v>
      </c>
      <c r="ZY104" t="s">
        <v>142</v>
      </c>
      <c r="ZZ104" s="16" t="s">
        <v>143</v>
      </c>
    </row>
    <row r="105" spans="1:702" ht="15" customHeight="1" x14ac:dyDescent="0.25">
      <c r="A105" s="18" t="s">
        <v>144</v>
      </c>
      <c r="B105" s="51" t="s">
        <v>145</v>
      </c>
      <c r="C105" s="52"/>
      <c r="D105" s="53"/>
      <c r="E105" s="14"/>
      <c r="F105" s="14"/>
      <c r="G105" s="14"/>
      <c r="H105" s="15"/>
    </row>
    <row r="106" spans="1:702" x14ac:dyDescent="0.25">
      <c r="A106" s="19"/>
      <c r="B106" s="20" t="s">
        <v>146</v>
      </c>
      <c r="D106" s="17"/>
      <c r="E106" s="14"/>
      <c r="F106" s="14"/>
      <c r="G106" s="14"/>
      <c r="H106" s="15"/>
    </row>
    <row r="107" spans="1:702" x14ac:dyDescent="0.25">
      <c r="A107" s="19"/>
      <c r="B107" s="20" t="s">
        <v>147</v>
      </c>
      <c r="C107" s="21" t="s">
        <v>148</v>
      </c>
      <c r="D107" s="36">
        <v>45.1</v>
      </c>
      <c r="E107" s="14"/>
      <c r="F107" s="14"/>
      <c r="G107" s="14"/>
      <c r="H107" s="15"/>
    </row>
    <row r="108" spans="1:702" x14ac:dyDescent="0.25">
      <c r="A108" s="19"/>
      <c r="C108" s="21" t="s">
        <v>149</v>
      </c>
      <c r="D108" s="36">
        <v>28.6</v>
      </c>
      <c r="E108" s="14"/>
      <c r="F108" s="14"/>
      <c r="G108" s="14"/>
      <c r="H108" s="15"/>
    </row>
    <row r="109" spans="1:702" x14ac:dyDescent="0.25">
      <c r="A109" s="19"/>
      <c r="C109" s="37" t="s">
        <v>150</v>
      </c>
      <c r="D109" s="38">
        <v>73.7</v>
      </c>
      <c r="E109" s="23" t="s">
        <v>151</v>
      </c>
      <c r="F109" s="25">
        <v>73.7</v>
      </c>
      <c r="G109" s="25"/>
      <c r="H109" s="26">
        <f>ROUND(F109*G109,2)</f>
        <v>0</v>
      </c>
      <c r="ZY109" t="s">
        <v>152</v>
      </c>
      <c r="ZZ109" s="16" t="s">
        <v>153</v>
      </c>
    </row>
    <row r="110" spans="1:702" x14ac:dyDescent="0.25">
      <c r="A110" s="27"/>
      <c r="B110" s="28"/>
      <c r="C110" s="29"/>
      <c r="D110" s="30"/>
      <c r="E110" s="14"/>
      <c r="F110" s="14"/>
      <c r="G110" s="14"/>
      <c r="H110" s="31"/>
    </row>
    <row r="111" spans="1:702" ht="15" customHeight="1" x14ac:dyDescent="0.25">
      <c r="A111" s="32"/>
      <c r="B111" s="45" t="s">
        <v>154</v>
      </c>
      <c r="C111" s="46"/>
      <c r="D111" s="47"/>
      <c r="E111" s="14"/>
      <c r="F111" s="14"/>
      <c r="G111" s="14"/>
      <c r="H111" s="33">
        <f>SUBTOTAL(109,H23:H110)</f>
        <v>0</v>
      </c>
      <c r="I111" s="34"/>
      <c r="ZY111" t="s">
        <v>155</v>
      </c>
    </row>
    <row r="112" spans="1:702" x14ac:dyDescent="0.25">
      <c r="A112" s="35"/>
      <c r="B112" s="8"/>
      <c r="C112" s="9"/>
      <c r="D112" s="10"/>
      <c r="E112" s="14"/>
      <c r="F112" s="14"/>
      <c r="G112" s="14"/>
      <c r="H112" s="12"/>
    </row>
    <row r="113" spans="1:702" ht="15" customHeight="1" x14ac:dyDescent="0.25">
      <c r="A113" s="13" t="s">
        <v>156</v>
      </c>
      <c r="B113" s="48" t="s">
        <v>157</v>
      </c>
      <c r="C113" s="49"/>
      <c r="D113" s="50"/>
      <c r="E113" s="14"/>
      <c r="F113" s="14"/>
      <c r="G113" s="14"/>
      <c r="H113" s="15"/>
      <c r="ZY113" t="s">
        <v>158</v>
      </c>
      <c r="ZZ113" s="16"/>
    </row>
    <row r="114" spans="1:702" ht="15" customHeight="1" x14ac:dyDescent="0.25">
      <c r="A114" s="13" t="s">
        <v>159</v>
      </c>
      <c r="B114" s="62" t="s">
        <v>160</v>
      </c>
      <c r="C114" s="63"/>
      <c r="D114" s="64"/>
      <c r="E114" s="14"/>
      <c r="F114" s="14"/>
      <c r="G114" s="14"/>
      <c r="H114" s="15"/>
      <c r="ZY114" t="s">
        <v>161</v>
      </c>
      <c r="ZZ114" s="16"/>
    </row>
    <row r="115" spans="1:702" ht="15" customHeight="1" x14ac:dyDescent="0.25">
      <c r="A115" s="13" t="s">
        <v>162</v>
      </c>
      <c r="B115" s="59" t="s">
        <v>163</v>
      </c>
      <c r="C115" s="60"/>
      <c r="D115" s="61"/>
      <c r="E115" s="14"/>
      <c r="F115" s="14"/>
      <c r="G115" s="14"/>
      <c r="H115" s="15"/>
      <c r="ZY115" t="s">
        <v>164</v>
      </c>
      <c r="ZZ115" s="16"/>
    </row>
    <row r="116" spans="1:702" ht="23.85" customHeight="1" x14ac:dyDescent="0.25">
      <c r="A116" s="18" t="s">
        <v>165</v>
      </c>
      <c r="B116" s="51" t="s">
        <v>166</v>
      </c>
      <c r="C116" s="52"/>
      <c r="D116" s="53"/>
      <c r="E116" s="14"/>
      <c r="F116" s="14"/>
      <c r="G116" s="14"/>
      <c r="H116" s="15"/>
    </row>
    <row r="117" spans="1:702" x14ac:dyDescent="0.25">
      <c r="A117" s="19"/>
      <c r="B117" s="20" t="s">
        <v>167</v>
      </c>
      <c r="D117" s="17"/>
      <c r="E117" s="14"/>
      <c r="F117" s="14"/>
      <c r="G117" s="14"/>
      <c r="H117" s="15"/>
    </row>
    <row r="118" spans="1:702" x14ac:dyDescent="0.25">
      <c r="A118" s="19"/>
      <c r="B118" s="20" t="s">
        <v>168</v>
      </c>
      <c r="C118" s="21" t="s">
        <v>169</v>
      </c>
      <c r="D118" s="36">
        <v>103.49</v>
      </c>
      <c r="E118" s="14"/>
      <c r="F118" s="14"/>
      <c r="G118" s="14"/>
      <c r="H118" s="15"/>
    </row>
    <row r="119" spans="1:702" x14ac:dyDescent="0.25">
      <c r="A119" s="19"/>
      <c r="C119" s="21" t="s">
        <v>170</v>
      </c>
      <c r="D119" s="36">
        <v>0.92</v>
      </c>
      <c r="E119" s="14"/>
      <c r="F119" s="14"/>
      <c r="G119" s="14"/>
      <c r="H119" s="15"/>
    </row>
    <row r="120" spans="1:702" x14ac:dyDescent="0.25">
      <c r="A120" s="19"/>
      <c r="C120" s="21" t="s">
        <v>171</v>
      </c>
      <c r="D120" s="36">
        <v>47.23</v>
      </c>
      <c r="E120" s="14"/>
      <c r="F120" s="14"/>
      <c r="G120" s="14"/>
      <c r="H120" s="15"/>
    </row>
    <row r="121" spans="1:702" x14ac:dyDescent="0.25">
      <c r="A121" s="19"/>
      <c r="C121" s="21" t="s">
        <v>172</v>
      </c>
      <c r="D121" s="36">
        <v>6.5</v>
      </c>
      <c r="E121" s="14"/>
      <c r="F121" s="14"/>
      <c r="G121" s="14"/>
      <c r="H121" s="15"/>
    </row>
    <row r="122" spans="1:702" x14ac:dyDescent="0.25">
      <c r="A122" s="19"/>
      <c r="B122" s="20" t="s">
        <v>173</v>
      </c>
      <c r="C122" s="21" t="s">
        <v>174</v>
      </c>
      <c r="D122" s="36">
        <v>21.54</v>
      </c>
      <c r="E122" s="14"/>
      <c r="F122" s="14"/>
      <c r="G122" s="14"/>
      <c r="H122" s="15"/>
    </row>
    <row r="123" spans="1:702" x14ac:dyDescent="0.25">
      <c r="A123" s="19"/>
      <c r="C123" s="21" t="s">
        <v>175</v>
      </c>
      <c r="D123" s="36">
        <v>12.76</v>
      </c>
      <c r="E123" s="14"/>
      <c r="F123" s="14"/>
      <c r="G123" s="14"/>
      <c r="H123" s="15"/>
    </row>
    <row r="124" spans="1:702" x14ac:dyDescent="0.25">
      <c r="A124" s="19"/>
      <c r="C124" s="21" t="s">
        <v>176</v>
      </c>
      <c r="D124" s="36">
        <v>6.95</v>
      </c>
      <c r="E124" s="14"/>
      <c r="F124" s="14"/>
      <c r="G124" s="14"/>
      <c r="H124" s="15"/>
    </row>
    <row r="125" spans="1:702" x14ac:dyDescent="0.25">
      <c r="A125" s="19"/>
      <c r="C125" s="21" t="s">
        <v>177</v>
      </c>
      <c r="D125" s="36">
        <v>3.44</v>
      </c>
      <c r="E125" s="14"/>
      <c r="F125" s="14"/>
      <c r="G125" s="14"/>
      <c r="H125" s="15"/>
    </row>
    <row r="126" spans="1:702" x14ac:dyDescent="0.25">
      <c r="A126" s="19"/>
      <c r="C126" s="21" t="s">
        <v>178</v>
      </c>
      <c r="D126" s="36">
        <v>18.62</v>
      </c>
      <c r="E126" s="14"/>
      <c r="F126" s="14"/>
      <c r="G126" s="14"/>
      <c r="H126" s="15"/>
    </row>
    <row r="127" spans="1:702" x14ac:dyDescent="0.25">
      <c r="A127" s="19"/>
      <c r="B127" s="20" t="s">
        <v>179</v>
      </c>
      <c r="C127" s="21" t="s">
        <v>180</v>
      </c>
      <c r="D127" s="36">
        <v>10.25</v>
      </c>
      <c r="E127" s="14"/>
      <c r="F127" s="14"/>
      <c r="G127" s="14"/>
      <c r="H127" s="15"/>
    </row>
    <row r="128" spans="1:702" x14ac:dyDescent="0.25">
      <c r="A128" s="19"/>
      <c r="C128" s="21" t="s">
        <v>181</v>
      </c>
      <c r="D128" s="36">
        <v>6.16</v>
      </c>
      <c r="E128" s="14"/>
      <c r="F128" s="14"/>
      <c r="G128" s="14"/>
      <c r="H128" s="15"/>
    </row>
    <row r="129" spans="1:8" x14ac:dyDescent="0.25">
      <c r="A129" s="19"/>
      <c r="C129" s="21" t="s">
        <v>182</v>
      </c>
      <c r="D129" s="36">
        <v>8.89</v>
      </c>
      <c r="E129" s="14"/>
      <c r="F129" s="14"/>
      <c r="G129" s="14"/>
      <c r="H129" s="15"/>
    </row>
    <row r="130" spans="1:8" x14ac:dyDescent="0.25">
      <c r="A130" s="19"/>
      <c r="C130" s="21" t="s">
        <v>183</v>
      </c>
      <c r="D130" s="36">
        <v>5.82</v>
      </c>
      <c r="E130" s="14"/>
      <c r="F130" s="14"/>
      <c r="G130" s="14"/>
      <c r="H130" s="15"/>
    </row>
    <row r="131" spans="1:8" x14ac:dyDescent="0.25">
      <c r="A131" s="19"/>
      <c r="B131" s="20" t="s">
        <v>184</v>
      </c>
      <c r="C131" s="21" t="s">
        <v>185</v>
      </c>
      <c r="D131" s="36">
        <v>95.34</v>
      </c>
      <c r="E131" s="14"/>
      <c r="F131" s="14"/>
      <c r="G131" s="14"/>
      <c r="H131" s="15"/>
    </row>
    <row r="132" spans="1:8" x14ac:dyDescent="0.25">
      <c r="A132" s="19"/>
      <c r="C132" s="21" t="s">
        <v>186</v>
      </c>
      <c r="D132" s="36">
        <v>11.7</v>
      </c>
      <c r="E132" s="14"/>
      <c r="F132" s="14"/>
      <c r="G132" s="14"/>
      <c r="H132" s="15"/>
    </row>
    <row r="133" spans="1:8" x14ac:dyDescent="0.25">
      <c r="A133" s="19"/>
      <c r="C133" s="21" t="s">
        <v>187</v>
      </c>
      <c r="D133" s="36">
        <v>49.23</v>
      </c>
      <c r="E133" s="14"/>
      <c r="F133" s="14"/>
      <c r="G133" s="14"/>
      <c r="H133" s="15"/>
    </row>
    <row r="134" spans="1:8" x14ac:dyDescent="0.25">
      <c r="A134" s="19"/>
      <c r="B134" s="20" t="s">
        <v>188</v>
      </c>
      <c r="C134" s="21" t="s">
        <v>189</v>
      </c>
      <c r="D134" s="36">
        <v>10.76</v>
      </c>
      <c r="E134" s="14"/>
      <c r="F134" s="14"/>
      <c r="G134" s="14"/>
      <c r="H134" s="15"/>
    </row>
    <row r="135" spans="1:8" x14ac:dyDescent="0.25">
      <c r="A135" s="19"/>
      <c r="C135" s="21" t="s">
        <v>190</v>
      </c>
      <c r="D135" s="36">
        <v>23.83</v>
      </c>
      <c r="E135" s="14"/>
      <c r="F135" s="14"/>
      <c r="G135" s="14"/>
      <c r="H135" s="15"/>
    </row>
    <row r="136" spans="1:8" x14ac:dyDescent="0.25">
      <c r="A136" s="19"/>
      <c r="C136" s="21" t="s">
        <v>191</v>
      </c>
      <c r="D136" s="36">
        <v>10.24</v>
      </c>
      <c r="E136" s="14"/>
      <c r="F136" s="14"/>
      <c r="G136" s="14"/>
      <c r="H136" s="15"/>
    </row>
    <row r="137" spans="1:8" x14ac:dyDescent="0.25">
      <c r="A137" s="19"/>
      <c r="C137" s="21" t="s">
        <v>192</v>
      </c>
      <c r="D137" s="36">
        <v>11.43</v>
      </c>
      <c r="E137" s="14"/>
      <c r="F137" s="14"/>
      <c r="G137" s="14"/>
      <c r="H137" s="15"/>
    </row>
    <row r="138" spans="1:8" ht="25.5" x14ac:dyDescent="0.25">
      <c r="A138" s="19"/>
      <c r="C138" s="21" t="s">
        <v>193</v>
      </c>
      <c r="D138" s="36">
        <v>0.45</v>
      </c>
      <c r="E138" s="14"/>
      <c r="F138" s="14"/>
      <c r="G138" s="14"/>
      <c r="H138" s="15"/>
    </row>
    <row r="139" spans="1:8" x14ac:dyDescent="0.25">
      <c r="A139" s="19"/>
      <c r="C139" s="21" t="s">
        <v>194</v>
      </c>
      <c r="D139" s="36">
        <v>18.3</v>
      </c>
      <c r="E139" s="14"/>
      <c r="F139" s="14"/>
      <c r="G139" s="14"/>
      <c r="H139" s="15"/>
    </row>
    <row r="140" spans="1:8" x14ac:dyDescent="0.25">
      <c r="A140" s="19"/>
      <c r="C140" s="21" t="s">
        <v>195</v>
      </c>
      <c r="D140" s="36">
        <v>36.159999999999997</v>
      </c>
      <c r="E140" s="14"/>
      <c r="F140" s="14"/>
      <c r="G140" s="14"/>
      <c r="H140" s="15"/>
    </row>
    <row r="141" spans="1:8" x14ac:dyDescent="0.25">
      <c r="A141" s="19"/>
      <c r="C141" s="21" t="s">
        <v>196</v>
      </c>
      <c r="D141" s="36">
        <v>12.73</v>
      </c>
      <c r="E141" s="14"/>
      <c r="F141" s="14"/>
      <c r="G141" s="14"/>
      <c r="H141" s="15"/>
    </row>
    <row r="142" spans="1:8" x14ac:dyDescent="0.25">
      <c r="A142" s="19"/>
      <c r="C142" s="21" t="s">
        <v>197</v>
      </c>
      <c r="D142" s="36">
        <v>16.93</v>
      </c>
      <c r="E142" s="14"/>
      <c r="F142" s="14"/>
      <c r="G142" s="14"/>
      <c r="H142" s="15"/>
    </row>
    <row r="143" spans="1:8" x14ac:dyDescent="0.25">
      <c r="A143" s="19"/>
      <c r="B143" s="20" t="s">
        <v>198</v>
      </c>
      <c r="C143" s="21" t="s">
        <v>199</v>
      </c>
      <c r="D143" s="36">
        <v>7.48</v>
      </c>
      <c r="E143" s="14"/>
      <c r="F143" s="14"/>
      <c r="G143" s="14"/>
      <c r="H143" s="15"/>
    </row>
    <row r="144" spans="1:8" x14ac:dyDescent="0.25">
      <c r="A144" s="19"/>
      <c r="C144" s="21" t="s">
        <v>200</v>
      </c>
      <c r="D144" s="36">
        <v>9.64</v>
      </c>
      <c r="E144" s="14"/>
      <c r="F144" s="14"/>
      <c r="G144" s="14"/>
      <c r="H144" s="15"/>
    </row>
    <row r="145" spans="1:8" x14ac:dyDescent="0.25">
      <c r="A145" s="19"/>
      <c r="C145" s="21" t="s">
        <v>201</v>
      </c>
      <c r="D145" s="36">
        <v>4.83</v>
      </c>
      <c r="E145" s="14"/>
      <c r="F145" s="14"/>
      <c r="G145" s="14"/>
      <c r="H145" s="15"/>
    </row>
    <row r="146" spans="1:8" x14ac:dyDescent="0.25">
      <c r="A146" s="19"/>
      <c r="C146" s="21" t="s">
        <v>202</v>
      </c>
      <c r="D146" s="36">
        <v>2.17</v>
      </c>
      <c r="E146" s="14"/>
      <c r="F146" s="14"/>
      <c r="G146" s="14"/>
      <c r="H146" s="15"/>
    </row>
    <row r="147" spans="1:8" x14ac:dyDescent="0.25">
      <c r="A147" s="19"/>
      <c r="C147" s="21" t="s">
        <v>203</v>
      </c>
      <c r="D147" s="36">
        <v>11</v>
      </c>
      <c r="E147" s="14"/>
      <c r="F147" s="14"/>
      <c r="G147" s="14"/>
      <c r="H147" s="15"/>
    </row>
    <row r="148" spans="1:8" x14ac:dyDescent="0.25">
      <c r="A148" s="19"/>
      <c r="C148" s="21" t="s">
        <v>204</v>
      </c>
      <c r="D148" s="36">
        <v>0.53</v>
      </c>
      <c r="E148" s="14"/>
      <c r="F148" s="14"/>
      <c r="G148" s="14"/>
      <c r="H148" s="15"/>
    </row>
    <row r="149" spans="1:8" x14ac:dyDescent="0.25">
      <c r="A149" s="19"/>
      <c r="C149" s="21" t="s">
        <v>205</v>
      </c>
      <c r="D149" s="36">
        <v>6.01</v>
      </c>
      <c r="E149" s="14"/>
      <c r="F149" s="14"/>
      <c r="G149" s="14"/>
      <c r="H149" s="15"/>
    </row>
    <row r="150" spans="1:8" x14ac:dyDescent="0.25">
      <c r="A150" s="19"/>
      <c r="B150" s="20" t="s">
        <v>206</v>
      </c>
      <c r="C150" s="21" t="s">
        <v>207</v>
      </c>
      <c r="D150" s="36">
        <v>0.53</v>
      </c>
      <c r="E150" s="14"/>
      <c r="F150" s="14"/>
      <c r="G150" s="14"/>
      <c r="H150" s="15"/>
    </row>
    <row r="151" spans="1:8" x14ac:dyDescent="0.25">
      <c r="A151" s="19"/>
      <c r="C151" s="21" t="s">
        <v>208</v>
      </c>
      <c r="D151" s="36">
        <v>1.32</v>
      </c>
      <c r="E151" s="14"/>
      <c r="F151" s="14"/>
      <c r="G151" s="14"/>
      <c r="H151" s="15"/>
    </row>
    <row r="152" spans="1:8" x14ac:dyDescent="0.25">
      <c r="A152" s="19"/>
      <c r="B152" s="20" t="s">
        <v>209</v>
      </c>
      <c r="D152" s="17"/>
      <c r="E152" s="14"/>
      <c r="F152" s="14"/>
      <c r="G152" s="14"/>
      <c r="H152" s="15"/>
    </row>
    <row r="153" spans="1:8" x14ac:dyDescent="0.25">
      <c r="A153" s="19"/>
      <c r="B153" s="20" t="s">
        <v>210</v>
      </c>
      <c r="C153" s="21" t="s">
        <v>211</v>
      </c>
      <c r="D153" s="36">
        <v>38.14</v>
      </c>
      <c r="E153" s="14"/>
      <c r="F153" s="14"/>
      <c r="G153" s="14"/>
      <c r="H153" s="15"/>
    </row>
    <row r="154" spans="1:8" x14ac:dyDescent="0.25">
      <c r="A154" s="19"/>
      <c r="C154" s="21" t="s">
        <v>212</v>
      </c>
      <c r="D154" s="36">
        <v>75.28</v>
      </c>
      <c r="E154" s="14"/>
      <c r="F154" s="14"/>
      <c r="G154" s="14"/>
      <c r="H154" s="15"/>
    </row>
    <row r="155" spans="1:8" x14ac:dyDescent="0.25">
      <c r="A155" s="19"/>
      <c r="C155" s="21" t="s">
        <v>213</v>
      </c>
      <c r="D155" s="36">
        <v>2.46</v>
      </c>
      <c r="E155" s="14"/>
      <c r="F155" s="14"/>
      <c r="G155" s="14"/>
      <c r="H155" s="15"/>
    </row>
    <row r="156" spans="1:8" x14ac:dyDescent="0.25">
      <c r="A156" s="19"/>
      <c r="B156" s="20" t="s">
        <v>214</v>
      </c>
      <c r="C156" s="21" t="s">
        <v>215</v>
      </c>
      <c r="D156" s="36">
        <v>30.92</v>
      </c>
      <c r="E156" s="14"/>
      <c r="F156" s="14"/>
      <c r="G156" s="14"/>
      <c r="H156" s="15"/>
    </row>
    <row r="157" spans="1:8" x14ac:dyDescent="0.25">
      <c r="A157" s="19"/>
      <c r="C157" s="21" t="s">
        <v>216</v>
      </c>
      <c r="D157" s="36">
        <v>0.8</v>
      </c>
      <c r="E157" s="14"/>
      <c r="F157" s="14"/>
      <c r="G157" s="14"/>
      <c r="H157" s="15"/>
    </row>
    <row r="158" spans="1:8" x14ac:dyDescent="0.25">
      <c r="A158" s="19"/>
      <c r="C158" s="21" t="s">
        <v>217</v>
      </c>
      <c r="D158" s="36">
        <v>14.58</v>
      </c>
      <c r="E158" s="14"/>
      <c r="F158" s="14"/>
      <c r="G158" s="14"/>
      <c r="H158" s="15"/>
    </row>
    <row r="159" spans="1:8" x14ac:dyDescent="0.25">
      <c r="A159" s="19"/>
      <c r="B159" s="20" t="s">
        <v>218</v>
      </c>
      <c r="C159" s="21" t="s">
        <v>219</v>
      </c>
      <c r="D159" s="36">
        <v>22.82</v>
      </c>
      <c r="E159" s="14"/>
      <c r="F159" s="14"/>
      <c r="G159" s="14"/>
      <c r="H159" s="15"/>
    </row>
    <row r="160" spans="1:8" x14ac:dyDescent="0.25">
      <c r="A160" s="19"/>
      <c r="C160" s="21" t="s">
        <v>220</v>
      </c>
      <c r="D160" s="36">
        <v>14.88</v>
      </c>
      <c r="E160" s="14"/>
      <c r="F160" s="14"/>
      <c r="G160" s="14"/>
      <c r="H160" s="15"/>
    </row>
    <row r="161" spans="1:702" x14ac:dyDescent="0.25">
      <c r="A161" s="19"/>
      <c r="C161" s="21" t="s">
        <v>221</v>
      </c>
      <c r="D161" s="36">
        <v>7.5</v>
      </c>
      <c r="E161" s="14"/>
      <c r="F161" s="14"/>
      <c r="G161" s="14"/>
      <c r="H161" s="15"/>
    </row>
    <row r="162" spans="1:702" x14ac:dyDescent="0.25">
      <c r="A162" s="19"/>
      <c r="C162" s="21" t="s">
        <v>222</v>
      </c>
      <c r="D162" s="36">
        <v>7.5</v>
      </c>
      <c r="E162" s="14"/>
      <c r="F162" s="14"/>
      <c r="G162" s="14"/>
      <c r="H162" s="15"/>
    </row>
    <row r="163" spans="1:702" x14ac:dyDescent="0.25">
      <c r="A163" s="19"/>
      <c r="C163" s="21" t="s">
        <v>223</v>
      </c>
      <c r="D163" s="36">
        <v>7.5</v>
      </c>
      <c r="E163" s="14"/>
      <c r="F163" s="14"/>
      <c r="G163" s="14"/>
      <c r="H163" s="15"/>
    </row>
    <row r="164" spans="1:702" x14ac:dyDescent="0.25">
      <c r="A164" s="19"/>
      <c r="C164" s="21" t="s">
        <v>224</v>
      </c>
      <c r="D164" s="36">
        <v>12.38</v>
      </c>
      <c r="E164" s="14"/>
      <c r="F164" s="14"/>
      <c r="G164" s="14"/>
      <c r="H164" s="15"/>
    </row>
    <row r="165" spans="1:702" x14ac:dyDescent="0.25">
      <c r="A165" s="19"/>
      <c r="C165" s="21" t="s">
        <v>225</v>
      </c>
      <c r="D165" s="36">
        <v>12.38</v>
      </c>
      <c r="E165" s="14"/>
      <c r="F165" s="14"/>
      <c r="G165" s="14"/>
      <c r="H165" s="15"/>
    </row>
    <row r="166" spans="1:702" x14ac:dyDescent="0.25">
      <c r="A166" s="19"/>
      <c r="C166" s="21" t="s">
        <v>226</v>
      </c>
      <c r="D166" s="36">
        <v>12.4</v>
      </c>
      <c r="E166" s="14"/>
      <c r="F166" s="14"/>
      <c r="G166" s="14"/>
      <c r="H166" s="15"/>
    </row>
    <row r="167" spans="1:702" x14ac:dyDescent="0.25">
      <c r="A167" s="19"/>
      <c r="B167" s="20" t="s">
        <v>227</v>
      </c>
      <c r="C167" s="21" t="s">
        <v>228</v>
      </c>
      <c r="D167" s="36">
        <v>35.64</v>
      </c>
      <c r="E167" s="14"/>
      <c r="F167" s="14"/>
      <c r="G167" s="14"/>
      <c r="H167" s="15"/>
    </row>
    <row r="168" spans="1:702" x14ac:dyDescent="0.25">
      <c r="A168" s="19"/>
      <c r="C168" s="21" t="s">
        <v>229</v>
      </c>
      <c r="D168" s="36">
        <v>14.52</v>
      </c>
      <c r="E168" s="14"/>
      <c r="F168" s="14"/>
      <c r="G168" s="14"/>
      <c r="H168" s="15"/>
    </row>
    <row r="169" spans="1:702" x14ac:dyDescent="0.25">
      <c r="A169" s="19"/>
      <c r="C169" s="21" t="s">
        <v>230</v>
      </c>
      <c r="D169" s="36">
        <v>18.12</v>
      </c>
      <c r="E169" s="14"/>
      <c r="F169" s="14"/>
      <c r="G169" s="14"/>
      <c r="H169" s="15"/>
    </row>
    <row r="170" spans="1:702" x14ac:dyDescent="0.25">
      <c r="A170" s="19"/>
      <c r="B170" s="20" t="s">
        <v>231</v>
      </c>
      <c r="C170" s="21" t="s">
        <v>232</v>
      </c>
      <c r="D170" s="36">
        <v>47.22</v>
      </c>
      <c r="E170" s="14"/>
      <c r="F170" s="14"/>
      <c r="G170" s="14"/>
      <c r="H170" s="15"/>
    </row>
    <row r="171" spans="1:702" x14ac:dyDescent="0.25">
      <c r="A171" s="19"/>
      <c r="C171" s="21" t="s">
        <v>233</v>
      </c>
      <c r="D171" s="36">
        <v>47.24</v>
      </c>
      <c r="E171" s="14"/>
      <c r="F171" s="14"/>
      <c r="G171" s="14"/>
      <c r="H171" s="15"/>
    </row>
    <row r="172" spans="1:702" x14ac:dyDescent="0.25">
      <c r="A172" s="19"/>
      <c r="C172" s="21" t="s">
        <v>234</v>
      </c>
      <c r="D172" s="36">
        <v>17.96</v>
      </c>
      <c r="E172" s="14"/>
      <c r="F172" s="14"/>
      <c r="G172" s="14"/>
      <c r="H172" s="15"/>
    </row>
    <row r="173" spans="1:702" x14ac:dyDescent="0.25">
      <c r="A173" s="19"/>
      <c r="B173" s="20" t="s">
        <v>235</v>
      </c>
      <c r="C173" s="21" t="s">
        <v>236</v>
      </c>
      <c r="D173" s="36">
        <v>8.89</v>
      </c>
      <c r="E173" s="14"/>
      <c r="F173" s="14"/>
      <c r="G173" s="14"/>
      <c r="H173" s="15"/>
    </row>
    <row r="174" spans="1:702" x14ac:dyDescent="0.25">
      <c r="A174" s="19"/>
      <c r="C174" s="21" t="s">
        <v>237</v>
      </c>
      <c r="D174" s="36">
        <v>22.89</v>
      </c>
      <c r="E174" s="14"/>
      <c r="F174" s="14"/>
      <c r="G174" s="14"/>
      <c r="H174" s="15"/>
    </row>
    <row r="175" spans="1:702" x14ac:dyDescent="0.25">
      <c r="A175" s="19"/>
      <c r="C175" s="21" t="s">
        <v>238</v>
      </c>
      <c r="D175" s="36">
        <v>14.1</v>
      </c>
      <c r="E175" s="14"/>
      <c r="F175" s="14"/>
      <c r="G175" s="14"/>
      <c r="H175" s="15"/>
    </row>
    <row r="176" spans="1:702" x14ac:dyDescent="0.25">
      <c r="A176" s="19"/>
      <c r="C176" s="37" t="s">
        <v>239</v>
      </c>
      <c r="D176" s="38">
        <v>1079.3</v>
      </c>
      <c r="E176" s="23" t="s">
        <v>240</v>
      </c>
      <c r="F176" s="25">
        <v>1079.3</v>
      </c>
      <c r="G176" s="25"/>
      <c r="H176" s="26">
        <f>ROUND(F176*G176,2)</f>
        <v>0</v>
      </c>
      <c r="ZY176" t="s">
        <v>241</v>
      </c>
      <c r="ZZ176" s="16" t="s">
        <v>242</v>
      </c>
    </row>
    <row r="177" spans="1:8" ht="15" customHeight="1" x14ac:dyDescent="0.25">
      <c r="A177" s="18" t="s">
        <v>243</v>
      </c>
      <c r="B177" s="51" t="s">
        <v>244</v>
      </c>
      <c r="C177" s="52"/>
      <c r="D177" s="53"/>
      <c r="E177" s="14"/>
      <c r="F177" s="14"/>
      <c r="G177" s="14"/>
      <c r="H177" s="15"/>
    </row>
    <row r="178" spans="1:8" x14ac:dyDescent="0.25">
      <c r="A178" s="19"/>
      <c r="B178" s="20" t="s">
        <v>245</v>
      </c>
      <c r="D178" s="17"/>
      <c r="E178" s="14"/>
      <c r="F178" s="14"/>
      <c r="G178" s="14"/>
      <c r="H178" s="15"/>
    </row>
    <row r="179" spans="1:8" x14ac:dyDescent="0.25">
      <c r="A179" s="19"/>
      <c r="B179" s="20" t="s">
        <v>246</v>
      </c>
      <c r="C179" s="21" t="s">
        <v>247</v>
      </c>
      <c r="D179" s="36">
        <v>5.39</v>
      </c>
      <c r="E179" s="14"/>
      <c r="F179" s="14"/>
      <c r="G179" s="14"/>
      <c r="H179" s="15"/>
    </row>
    <row r="180" spans="1:8" x14ac:dyDescent="0.25">
      <c r="A180" s="19"/>
      <c r="B180" s="20" t="s">
        <v>248</v>
      </c>
      <c r="C180" s="21" t="s">
        <v>249</v>
      </c>
      <c r="D180" s="36">
        <v>15.93</v>
      </c>
      <c r="E180" s="14"/>
      <c r="F180" s="14"/>
      <c r="G180" s="14"/>
      <c r="H180" s="15"/>
    </row>
    <row r="181" spans="1:8" x14ac:dyDescent="0.25">
      <c r="A181" s="19"/>
      <c r="B181" s="20" t="s">
        <v>250</v>
      </c>
      <c r="C181" s="21" t="s">
        <v>251</v>
      </c>
      <c r="D181" s="36">
        <v>10.31</v>
      </c>
      <c r="E181" s="14"/>
      <c r="F181" s="14"/>
      <c r="G181" s="14"/>
      <c r="H181" s="15"/>
    </row>
    <row r="182" spans="1:8" x14ac:dyDescent="0.25">
      <c r="A182" s="19"/>
      <c r="C182" s="21" t="s">
        <v>252</v>
      </c>
      <c r="D182" s="36">
        <v>10.77</v>
      </c>
      <c r="E182" s="14"/>
      <c r="F182" s="14"/>
      <c r="G182" s="14"/>
      <c r="H182" s="15"/>
    </row>
    <row r="183" spans="1:8" x14ac:dyDescent="0.25">
      <c r="A183" s="19"/>
      <c r="C183" s="21" t="s">
        <v>253</v>
      </c>
      <c r="D183" s="36">
        <v>5.22</v>
      </c>
      <c r="E183" s="14"/>
      <c r="F183" s="14"/>
      <c r="G183" s="14"/>
      <c r="H183" s="15"/>
    </row>
    <row r="184" spans="1:8" x14ac:dyDescent="0.25">
      <c r="A184" s="19"/>
      <c r="B184" s="20" t="s">
        <v>254</v>
      </c>
      <c r="D184" s="17"/>
      <c r="E184" s="14"/>
      <c r="F184" s="14"/>
      <c r="G184" s="14"/>
      <c r="H184" s="15"/>
    </row>
    <row r="185" spans="1:8" x14ac:dyDescent="0.25">
      <c r="A185" s="19"/>
      <c r="B185" s="20" t="s">
        <v>255</v>
      </c>
      <c r="C185" s="21" t="s">
        <v>256</v>
      </c>
      <c r="D185" s="36">
        <v>24.29</v>
      </c>
      <c r="E185" s="14"/>
      <c r="F185" s="14"/>
      <c r="G185" s="14"/>
      <c r="H185" s="15"/>
    </row>
    <row r="186" spans="1:8" x14ac:dyDescent="0.25">
      <c r="A186" s="19"/>
      <c r="C186" s="21" t="s">
        <v>257</v>
      </c>
      <c r="D186" s="36">
        <v>15.67</v>
      </c>
      <c r="E186" s="14"/>
      <c r="F186" s="14"/>
      <c r="G186" s="14"/>
      <c r="H186" s="15"/>
    </row>
    <row r="187" spans="1:8" x14ac:dyDescent="0.25">
      <c r="A187" s="19"/>
      <c r="C187" s="21" t="s">
        <v>258</v>
      </c>
      <c r="D187" s="36">
        <v>10.130000000000001</v>
      </c>
      <c r="E187" s="14"/>
      <c r="F187" s="14"/>
      <c r="G187" s="14"/>
      <c r="H187" s="15"/>
    </row>
    <row r="188" spans="1:8" x14ac:dyDescent="0.25">
      <c r="A188" s="19"/>
      <c r="C188" s="21" t="s">
        <v>259</v>
      </c>
      <c r="D188" s="36">
        <v>10.130000000000001</v>
      </c>
      <c r="E188" s="14"/>
      <c r="F188" s="14"/>
      <c r="G188" s="14"/>
      <c r="H188" s="15"/>
    </row>
    <row r="189" spans="1:8" x14ac:dyDescent="0.25">
      <c r="A189" s="19"/>
      <c r="C189" s="21" t="s">
        <v>260</v>
      </c>
      <c r="D189" s="36">
        <v>10.130000000000001</v>
      </c>
      <c r="E189" s="14"/>
      <c r="F189" s="14"/>
      <c r="G189" s="14"/>
      <c r="H189" s="15"/>
    </row>
    <row r="190" spans="1:8" x14ac:dyDescent="0.25">
      <c r="A190" s="19"/>
      <c r="C190" s="21" t="s">
        <v>261</v>
      </c>
      <c r="D190" s="36">
        <v>14.13</v>
      </c>
      <c r="E190" s="14"/>
      <c r="F190" s="14"/>
      <c r="G190" s="14"/>
      <c r="H190" s="15"/>
    </row>
    <row r="191" spans="1:8" x14ac:dyDescent="0.25">
      <c r="A191" s="19"/>
      <c r="C191" s="21" t="s">
        <v>262</v>
      </c>
      <c r="D191" s="36">
        <v>14.13</v>
      </c>
      <c r="E191" s="14"/>
      <c r="F191" s="14"/>
      <c r="G191" s="14"/>
      <c r="H191" s="15"/>
    </row>
    <row r="192" spans="1:8" x14ac:dyDescent="0.25">
      <c r="A192" s="19"/>
      <c r="C192" s="21" t="s">
        <v>263</v>
      </c>
      <c r="D192" s="36">
        <v>14.15</v>
      </c>
      <c r="E192" s="14"/>
      <c r="F192" s="14"/>
      <c r="G192" s="14"/>
      <c r="H192" s="15"/>
    </row>
    <row r="193" spans="1:702" x14ac:dyDescent="0.25">
      <c r="A193" s="19"/>
      <c r="B193" s="20" t="s">
        <v>264</v>
      </c>
      <c r="C193" s="21" t="s">
        <v>265</v>
      </c>
      <c r="D193" s="36">
        <v>16.79</v>
      </c>
      <c r="E193" s="14"/>
      <c r="F193" s="14"/>
      <c r="G193" s="14"/>
      <c r="H193" s="15"/>
    </row>
    <row r="194" spans="1:702" x14ac:dyDescent="0.25">
      <c r="A194" s="19"/>
      <c r="B194" s="20" t="s">
        <v>266</v>
      </c>
      <c r="C194" s="21" t="s">
        <v>267</v>
      </c>
      <c r="D194" s="36">
        <v>15.37</v>
      </c>
      <c r="E194" s="14"/>
      <c r="F194" s="14"/>
      <c r="G194" s="14"/>
      <c r="H194" s="15"/>
    </row>
    <row r="195" spans="1:702" x14ac:dyDescent="0.25">
      <c r="A195" s="19"/>
      <c r="C195" s="37" t="s">
        <v>268</v>
      </c>
      <c r="D195" s="38">
        <v>192.54</v>
      </c>
      <c r="E195" s="23" t="s">
        <v>269</v>
      </c>
      <c r="F195" s="25">
        <v>192.54</v>
      </c>
      <c r="G195" s="25"/>
      <c r="H195" s="26">
        <f>ROUND(F195*G195,2)</f>
        <v>0</v>
      </c>
      <c r="ZY195" t="s">
        <v>270</v>
      </c>
      <c r="ZZ195" s="16" t="s">
        <v>271</v>
      </c>
    </row>
    <row r="196" spans="1:702" ht="15" customHeight="1" x14ac:dyDescent="0.25">
      <c r="A196" s="13" t="s">
        <v>272</v>
      </c>
      <c r="B196" s="59" t="s">
        <v>273</v>
      </c>
      <c r="C196" s="60"/>
      <c r="D196" s="61"/>
      <c r="E196" s="14"/>
      <c r="F196" s="14"/>
      <c r="G196" s="14"/>
      <c r="H196" s="15"/>
      <c r="ZY196" t="s">
        <v>274</v>
      </c>
      <c r="ZZ196" s="16"/>
    </row>
    <row r="197" spans="1:702" ht="23.85" customHeight="1" x14ac:dyDescent="0.25">
      <c r="A197" s="18" t="s">
        <v>275</v>
      </c>
      <c r="B197" s="51" t="s">
        <v>276</v>
      </c>
      <c r="C197" s="52"/>
      <c r="D197" s="53"/>
      <c r="E197" s="14"/>
      <c r="F197" s="14"/>
      <c r="G197" s="14"/>
      <c r="H197" s="15"/>
    </row>
    <row r="198" spans="1:702" x14ac:dyDescent="0.25">
      <c r="A198" s="19"/>
      <c r="B198" s="20" t="s">
        <v>277</v>
      </c>
      <c r="D198" s="17"/>
      <c r="E198" s="14"/>
      <c r="F198" s="14"/>
      <c r="G198" s="14"/>
      <c r="H198" s="15"/>
    </row>
    <row r="199" spans="1:702" x14ac:dyDescent="0.25">
      <c r="A199" s="19"/>
      <c r="B199" s="20" t="s">
        <v>278</v>
      </c>
      <c r="C199" s="21" t="s">
        <v>279</v>
      </c>
      <c r="D199" s="36">
        <v>45.1</v>
      </c>
      <c r="E199" s="14"/>
      <c r="F199" s="14"/>
      <c r="G199" s="14"/>
      <c r="H199" s="15"/>
    </row>
    <row r="200" spans="1:702" x14ac:dyDescent="0.25">
      <c r="A200" s="19"/>
      <c r="C200" s="21" t="s">
        <v>280</v>
      </c>
      <c r="D200" s="36">
        <v>28.6</v>
      </c>
      <c r="E200" s="14"/>
      <c r="F200" s="14"/>
      <c r="G200" s="14"/>
      <c r="H200" s="15"/>
    </row>
    <row r="201" spans="1:702" x14ac:dyDescent="0.25">
      <c r="A201" s="19"/>
      <c r="C201" s="37" t="s">
        <v>281</v>
      </c>
      <c r="D201" s="38">
        <v>73.7</v>
      </c>
      <c r="E201" s="23" t="s">
        <v>282</v>
      </c>
      <c r="F201" s="25">
        <v>73.7</v>
      </c>
      <c r="G201" s="25"/>
      <c r="H201" s="26">
        <f>ROUND(F201*G201,2)</f>
        <v>0</v>
      </c>
      <c r="ZY201" t="s">
        <v>283</v>
      </c>
      <c r="ZZ201" s="16" t="s">
        <v>284</v>
      </c>
    </row>
    <row r="202" spans="1:702" x14ac:dyDescent="0.25">
      <c r="A202" s="27"/>
      <c r="B202" s="28"/>
      <c r="C202" s="29"/>
      <c r="D202" s="30"/>
      <c r="E202" s="14"/>
      <c r="F202" s="14"/>
      <c r="G202" s="14"/>
      <c r="H202" s="31"/>
    </row>
    <row r="203" spans="1:702" ht="15" customHeight="1" x14ac:dyDescent="0.25">
      <c r="A203" s="32"/>
      <c r="B203" s="45" t="s">
        <v>285</v>
      </c>
      <c r="C203" s="46"/>
      <c r="D203" s="47"/>
      <c r="E203" s="14"/>
      <c r="F203" s="14"/>
      <c r="G203" s="14"/>
      <c r="H203" s="33">
        <f>SUBTOTAL(109,H114:H202)</f>
        <v>0</v>
      </c>
      <c r="I203" s="34"/>
      <c r="ZY203" t="s">
        <v>286</v>
      </c>
    </row>
    <row r="204" spans="1:702" x14ac:dyDescent="0.25">
      <c r="A204" s="35"/>
      <c r="B204" s="8"/>
      <c r="C204" s="9"/>
      <c r="D204" s="10"/>
      <c r="E204" s="14"/>
      <c r="F204" s="14"/>
      <c r="G204" s="14"/>
      <c r="H204" s="12"/>
    </row>
    <row r="205" spans="1:702" ht="15" customHeight="1" x14ac:dyDescent="0.25">
      <c r="A205" s="13" t="s">
        <v>287</v>
      </c>
      <c r="B205" s="48" t="s">
        <v>288</v>
      </c>
      <c r="C205" s="49"/>
      <c r="D205" s="50"/>
      <c r="E205" s="14"/>
      <c r="F205" s="14"/>
      <c r="G205" s="14"/>
      <c r="H205" s="15"/>
      <c r="ZY205" t="s">
        <v>289</v>
      </c>
      <c r="ZZ205" s="16"/>
    </row>
    <row r="206" spans="1:702" ht="15" customHeight="1" x14ac:dyDescent="0.25">
      <c r="A206" s="13" t="s">
        <v>290</v>
      </c>
      <c r="B206" s="62" t="s">
        <v>291</v>
      </c>
      <c r="C206" s="63"/>
      <c r="D206" s="64"/>
      <c r="E206" s="14"/>
      <c r="F206" s="14"/>
      <c r="G206" s="14"/>
      <c r="H206" s="15"/>
      <c r="ZY206" t="s">
        <v>292</v>
      </c>
      <c r="ZZ206" s="16"/>
    </row>
    <row r="207" spans="1:702" ht="15" customHeight="1" x14ac:dyDescent="0.25">
      <c r="A207" s="13" t="s">
        <v>293</v>
      </c>
      <c r="B207" s="59" t="s">
        <v>294</v>
      </c>
      <c r="C207" s="60"/>
      <c r="D207" s="61"/>
      <c r="E207" s="14"/>
      <c r="F207" s="14"/>
      <c r="G207" s="14"/>
      <c r="H207" s="15"/>
      <c r="ZY207" t="s">
        <v>295</v>
      </c>
      <c r="ZZ207" s="16"/>
    </row>
    <row r="208" spans="1:702" ht="36.75" customHeight="1" x14ac:dyDescent="0.25">
      <c r="A208" s="18" t="s">
        <v>296</v>
      </c>
      <c r="B208" s="51" t="s">
        <v>297</v>
      </c>
      <c r="C208" s="52"/>
      <c r="D208" s="53"/>
      <c r="E208" s="14"/>
      <c r="F208" s="14"/>
      <c r="G208" s="14"/>
      <c r="H208" s="15"/>
    </row>
    <row r="209" spans="1:702" x14ac:dyDescent="0.25">
      <c r="A209" s="19"/>
      <c r="B209" s="20" t="s">
        <v>298</v>
      </c>
      <c r="D209" s="17"/>
      <c r="E209" s="14"/>
      <c r="F209" s="14"/>
      <c r="G209" s="14"/>
      <c r="H209" s="15"/>
    </row>
    <row r="210" spans="1:702" x14ac:dyDescent="0.25">
      <c r="A210" s="19"/>
      <c r="B210" s="20" t="s">
        <v>299</v>
      </c>
      <c r="C210" s="21" t="s">
        <v>300</v>
      </c>
      <c r="D210" s="36">
        <v>6.09</v>
      </c>
      <c r="E210" s="14"/>
      <c r="F210" s="14"/>
      <c r="G210" s="14"/>
      <c r="H210" s="15"/>
    </row>
    <row r="211" spans="1:702" x14ac:dyDescent="0.25">
      <c r="A211" s="19"/>
      <c r="C211" s="21" t="s">
        <v>301</v>
      </c>
      <c r="D211" s="36">
        <v>1.69</v>
      </c>
      <c r="E211" s="14"/>
      <c r="F211" s="14"/>
      <c r="G211" s="14"/>
      <c r="H211" s="15"/>
    </row>
    <row r="212" spans="1:702" x14ac:dyDescent="0.25">
      <c r="A212" s="19"/>
      <c r="C212" s="21" t="s">
        <v>302</v>
      </c>
      <c r="D212" s="36">
        <v>9.42</v>
      </c>
      <c r="E212" s="14"/>
      <c r="F212" s="14"/>
      <c r="G212" s="14"/>
      <c r="H212" s="15"/>
    </row>
    <row r="213" spans="1:702" x14ac:dyDescent="0.25">
      <c r="A213" s="19"/>
      <c r="C213" s="21" t="s">
        <v>303</v>
      </c>
      <c r="D213" s="36">
        <v>2.67</v>
      </c>
      <c r="E213" s="14"/>
      <c r="F213" s="14"/>
      <c r="G213" s="14"/>
      <c r="H213" s="15"/>
    </row>
    <row r="214" spans="1:702" x14ac:dyDescent="0.25">
      <c r="A214" s="19"/>
      <c r="B214" s="20" t="s">
        <v>304</v>
      </c>
      <c r="D214" s="17"/>
      <c r="E214" s="14"/>
      <c r="F214" s="14"/>
      <c r="G214" s="14"/>
      <c r="H214" s="15"/>
    </row>
    <row r="215" spans="1:702" x14ac:dyDescent="0.25">
      <c r="A215" s="19"/>
      <c r="B215" s="20" t="s">
        <v>305</v>
      </c>
      <c r="C215" s="21" t="s">
        <v>306</v>
      </c>
      <c r="D215" s="36">
        <v>6.04</v>
      </c>
      <c r="E215" s="14"/>
      <c r="F215" s="14"/>
      <c r="G215" s="14"/>
      <c r="H215" s="15"/>
    </row>
    <row r="216" spans="1:702" x14ac:dyDescent="0.25">
      <c r="A216" s="19"/>
      <c r="B216" s="20" t="s">
        <v>307</v>
      </c>
      <c r="C216" s="21" t="s">
        <v>308</v>
      </c>
      <c r="D216" s="36">
        <v>7.42</v>
      </c>
      <c r="E216" s="14"/>
      <c r="F216" s="14"/>
      <c r="G216" s="14"/>
      <c r="H216" s="15"/>
    </row>
    <row r="217" spans="1:702" x14ac:dyDescent="0.25">
      <c r="A217" s="19"/>
      <c r="C217" s="21" t="s">
        <v>309</v>
      </c>
      <c r="D217" s="36">
        <v>6.44</v>
      </c>
      <c r="E217" s="14"/>
      <c r="F217" s="14"/>
      <c r="G217" s="14"/>
      <c r="H217" s="15"/>
    </row>
    <row r="218" spans="1:702" x14ac:dyDescent="0.25">
      <c r="A218" s="19"/>
      <c r="C218" s="21" t="s">
        <v>310</v>
      </c>
      <c r="D218" s="36">
        <v>9.6199999999999992</v>
      </c>
      <c r="E218" s="14"/>
      <c r="F218" s="14"/>
      <c r="G218" s="14"/>
      <c r="H218" s="15"/>
    </row>
    <row r="219" spans="1:702" x14ac:dyDescent="0.25">
      <c r="A219" s="19"/>
      <c r="C219" s="21" t="s">
        <v>311</v>
      </c>
      <c r="D219" s="36">
        <v>15.54</v>
      </c>
      <c r="E219" s="14"/>
      <c r="F219" s="14"/>
      <c r="G219" s="14"/>
      <c r="H219" s="15"/>
    </row>
    <row r="220" spans="1:702" x14ac:dyDescent="0.25">
      <c r="A220" s="19"/>
      <c r="C220" s="21" t="s">
        <v>312</v>
      </c>
      <c r="D220" s="36">
        <v>2.83</v>
      </c>
      <c r="E220" s="14"/>
      <c r="F220" s="14"/>
      <c r="G220" s="14"/>
      <c r="H220" s="15"/>
    </row>
    <row r="221" spans="1:702" x14ac:dyDescent="0.25">
      <c r="A221" s="19"/>
      <c r="C221" s="21" t="s">
        <v>313</v>
      </c>
      <c r="D221" s="36">
        <v>10.210000000000001</v>
      </c>
      <c r="E221" s="14"/>
      <c r="F221" s="14"/>
      <c r="G221" s="14"/>
      <c r="H221" s="15"/>
    </row>
    <row r="222" spans="1:702" x14ac:dyDescent="0.25">
      <c r="A222" s="19"/>
      <c r="C222" s="21" t="s">
        <v>314</v>
      </c>
      <c r="D222" s="36">
        <v>4.1399999999999997</v>
      </c>
      <c r="E222" s="14"/>
      <c r="F222" s="14"/>
      <c r="G222" s="14"/>
      <c r="H222" s="15"/>
    </row>
    <row r="223" spans="1:702" x14ac:dyDescent="0.25">
      <c r="A223" s="19"/>
      <c r="C223" s="37" t="s">
        <v>315</v>
      </c>
      <c r="D223" s="38">
        <v>82.11</v>
      </c>
      <c r="E223" s="23" t="s">
        <v>316</v>
      </c>
      <c r="F223" s="25">
        <v>82.11</v>
      </c>
      <c r="G223" s="25"/>
      <c r="H223" s="26">
        <f>ROUND(F223*G223,2)</f>
        <v>0</v>
      </c>
      <c r="ZY223" t="s">
        <v>317</v>
      </c>
      <c r="ZZ223" s="16" t="s">
        <v>318</v>
      </c>
    </row>
    <row r="224" spans="1:702" ht="23.85" customHeight="1" x14ac:dyDescent="0.25">
      <c r="A224" s="18" t="s">
        <v>319</v>
      </c>
      <c r="B224" s="51" t="s">
        <v>320</v>
      </c>
      <c r="C224" s="52"/>
      <c r="D224" s="53"/>
      <c r="E224" s="14"/>
      <c r="F224" s="14"/>
      <c r="G224" s="14"/>
      <c r="H224" s="15"/>
    </row>
    <row r="225" spans="1:702" x14ac:dyDescent="0.25">
      <c r="A225" s="19"/>
      <c r="B225" s="20" t="s">
        <v>321</v>
      </c>
      <c r="D225" s="17"/>
      <c r="E225" s="14"/>
      <c r="F225" s="14"/>
      <c r="G225" s="14"/>
      <c r="H225" s="15"/>
    </row>
    <row r="226" spans="1:702" x14ac:dyDescent="0.25">
      <c r="A226" s="19"/>
      <c r="B226" s="20" t="s">
        <v>322</v>
      </c>
      <c r="C226" s="21" t="s">
        <v>323</v>
      </c>
      <c r="D226" s="36">
        <v>10.97</v>
      </c>
      <c r="E226" s="14"/>
      <c r="F226" s="14"/>
      <c r="G226" s="14"/>
      <c r="H226" s="15"/>
    </row>
    <row r="227" spans="1:702" x14ac:dyDescent="0.25">
      <c r="A227" s="19"/>
      <c r="C227" s="21" t="s">
        <v>324</v>
      </c>
      <c r="D227" s="36">
        <v>4.1500000000000004</v>
      </c>
      <c r="E227" s="14"/>
      <c r="F227" s="14"/>
      <c r="G227" s="14"/>
      <c r="H227" s="15"/>
    </row>
    <row r="228" spans="1:702" x14ac:dyDescent="0.25">
      <c r="A228" s="19"/>
      <c r="C228" s="21" t="s">
        <v>325</v>
      </c>
      <c r="D228" s="36">
        <v>15.98</v>
      </c>
      <c r="E228" s="14"/>
      <c r="F228" s="14"/>
      <c r="G228" s="14"/>
      <c r="H228" s="15"/>
    </row>
    <row r="229" spans="1:702" x14ac:dyDescent="0.25">
      <c r="A229" s="19"/>
      <c r="C229" s="21" t="s">
        <v>326</v>
      </c>
      <c r="D229" s="36">
        <v>5.9</v>
      </c>
      <c r="E229" s="14"/>
      <c r="F229" s="14"/>
      <c r="G229" s="14"/>
      <c r="H229" s="15"/>
    </row>
    <row r="230" spans="1:702" x14ac:dyDescent="0.25">
      <c r="A230" s="19"/>
      <c r="B230" s="20" t="s">
        <v>327</v>
      </c>
      <c r="D230" s="17"/>
      <c r="E230" s="14"/>
      <c r="F230" s="14"/>
      <c r="G230" s="14"/>
      <c r="H230" s="15"/>
    </row>
    <row r="231" spans="1:702" x14ac:dyDescent="0.25">
      <c r="A231" s="19"/>
      <c r="B231" s="20" t="s">
        <v>328</v>
      </c>
      <c r="C231" s="21" t="s">
        <v>329</v>
      </c>
      <c r="D231" s="36">
        <v>9.64</v>
      </c>
      <c r="E231" s="14"/>
      <c r="F231" s="14"/>
      <c r="G231" s="14"/>
      <c r="H231" s="15"/>
    </row>
    <row r="232" spans="1:702" x14ac:dyDescent="0.25">
      <c r="A232" s="19"/>
      <c r="B232" s="20" t="s">
        <v>330</v>
      </c>
      <c r="C232" s="21" t="s">
        <v>331</v>
      </c>
      <c r="D232" s="36">
        <v>10.48</v>
      </c>
      <c r="E232" s="14"/>
      <c r="F232" s="14"/>
      <c r="G232" s="14"/>
      <c r="H232" s="15"/>
    </row>
    <row r="233" spans="1:702" x14ac:dyDescent="0.25">
      <c r="A233" s="19"/>
      <c r="C233" s="21" t="s">
        <v>332</v>
      </c>
      <c r="D233" s="36">
        <v>10.56</v>
      </c>
      <c r="E233" s="14"/>
      <c r="F233" s="14"/>
      <c r="G233" s="14"/>
      <c r="H233" s="15"/>
    </row>
    <row r="234" spans="1:702" x14ac:dyDescent="0.25">
      <c r="A234" s="19"/>
      <c r="C234" s="21" t="s">
        <v>333</v>
      </c>
      <c r="D234" s="36">
        <v>11.07</v>
      </c>
      <c r="E234" s="14"/>
      <c r="F234" s="14"/>
      <c r="G234" s="14"/>
      <c r="H234" s="15"/>
    </row>
    <row r="235" spans="1:702" x14ac:dyDescent="0.25">
      <c r="A235" s="19"/>
      <c r="C235" s="21" t="s">
        <v>334</v>
      </c>
      <c r="D235" s="36">
        <v>16.670000000000002</v>
      </c>
      <c r="E235" s="14"/>
      <c r="F235" s="14"/>
      <c r="G235" s="14"/>
      <c r="H235" s="15"/>
    </row>
    <row r="236" spans="1:702" x14ac:dyDescent="0.25">
      <c r="A236" s="19"/>
      <c r="C236" s="21" t="s">
        <v>335</v>
      </c>
      <c r="D236" s="36">
        <v>6.13</v>
      </c>
      <c r="E236" s="14"/>
      <c r="F236" s="14"/>
      <c r="G236" s="14"/>
      <c r="H236" s="15"/>
    </row>
    <row r="237" spans="1:702" x14ac:dyDescent="0.25">
      <c r="A237" s="19"/>
      <c r="C237" s="21" t="s">
        <v>336</v>
      </c>
      <c r="D237" s="36">
        <v>11.86</v>
      </c>
      <c r="E237" s="14"/>
      <c r="F237" s="14"/>
      <c r="G237" s="14"/>
      <c r="H237" s="15"/>
    </row>
    <row r="238" spans="1:702" x14ac:dyDescent="0.25">
      <c r="A238" s="19"/>
      <c r="C238" s="21" t="s">
        <v>337</v>
      </c>
      <c r="D238" s="36">
        <v>7.63</v>
      </c>
      <c r="E238" s="14"/>
      <c r="F238" s="14"/>
      <c r="G238" s="14"/>
      <c r="H238" s="15"/>
    </row>
    <row r="239" spans="1:702" x14ac:dyDescent="0.25">
      <c r="A239" s="19"/>
      <c r="C239" s="37" t="s">
        <v>338</v>
      </c>
      <c r="D239" s="38">
        <v>121.04</v>
      </c>
      <c r="E239" s="23" t="s">
        <v>339</v>
      </c>
      <c r="F239" s="25">
        <v>121.04</v>
      </c>
      <c r="G239" s="25"/>
      <c r="H239" s="26">
        <f>ROUND(F239*G239,2)</f>
        <v>0</v>
      </c>
      <c r="ZY239" t="s">
        <v>340</v>
      </c>
      <c r="ZZ239" s="16" t="s">
        <v>341</v>
      </c>
    </row>
    <row r="240" spans="1:702" x14ac:dyDescent="0.25">
      <c r="A240" s="27"/>
      <c r="B240" s="28"/>
      <c r="C240" s="29"/>
      <c r="D240" s="30"/>
      <c r="E240" s="14"/>
      <c r="F240" s="14"/>
      <c r="G240" s="14"/>
      <c r="H240" s="31"/>
    </row>
    <row r="241" spans="1:702" ht="15" customHeight="1" x14ac:dyDescent="0.25">
      <c r="A241" s="32"/>
      <c r="B241" s="45" t="s">
        <v>342</v>
      </c>
      <c r="C241" s="46"/>
      <c r="D241" s="47"/>
      <c r="E241" s="14"/>
      <c r="F241" s="14"/>
      <c r="G241" s="14"/>
      <c r="H241" s="33">
        <f>SUBTOTAL(109,H206:H240)</f>
        <v>0</v>
      </c>
      <c r="I241" s="34"/>
      <c r="ZY241" t="s">
        <v>343</v>
      </c>
    </row>
    <row r="242" spans="1:702" x14ac:dyDescent="0.25">
      <c r="A242" s="35"/>
      <c r="B242" s="8"/>
      <c r="C242" s="9"/>
      <c r="D242" s="10"/>
      <c r="E242" s="14"/>
      <c r="F242" s="14"/>
      <c r="G242" s="14"/>
      <c r="H242" s="12"/>
    </row>
    <row r="243" spans="1:702" ht="15" customHeight="1" x14ac:dyDescent="0.25">
      <c r="A243" s="13" t="s">
        <v>344</v>
      </c>
      <c r="B243" s="48" t="s">
        <v>345</v>
      </c>
      <c r="C243" s="49"/>
      <c r="D243" s="50"/>
      <c r="E243" s="14"/>
      <c r="F243" s="14"/>
      <c r="G243" s="14"/>
      <c r="H243" s="15"/>
      <c r="ZY243" t="s">
        <v>346</v>
      </c>
      <c r="ZZ243" s="16"/>
    </row>
    <row r="244" spans="1:702" ht="15" customHeight="1" x14ac:dyDescent="0.25">
      <c r="A244" s="13" t="s">
        <v>347</v>
      </c>
      <c r="B244" s="62" t="s">
        <v>348</v>
      </c>
      <c r="C244" s="63"/>
      <c r="D244" s="64"/>
      <c r="E244" s="14"/>
      <c r="F244" s="14"/>
      <c r="G244" s="14"/>
      <c r="H244" s="15"/>
      <c r="ZY244" t="s">
        <v>349</v>
      </c>
      <c r="ZZ244" s="16"/>
    </row>
    <row r="245" spans="1:702" ht="15" customHeight="1" x14ac:dyDescent="0.25">
      <c r="A245" s="13" t="s">
        <v>350</v>
      </c>
      <c r="B245" s="59" t="s">
        <v>351</v>
      </c>
      <c r="C245" s="60"/>
      <c r="D245" s="61"/>
      <c r="E245" s="14"/>
      <c r="F245" s="14"/>
      <c r="G245" s="14"/>
      <c r="H245" s="15"/>
      <c r="ZY245" t="s">
        <v>352</v>
      </c>
      <c r="ZZ245" s="16"/>
    </row>
    <row r="246" spans="1:702" ht="36.75" customHeight="1" x14ac:dyDescent="0.25">
      <c r="A246" s="18" t="s">
        <v>353</v>
      </c>
      <c r="B246" s="51" t="s">
        <v>354</v>
      </c>
      <c r="C246" s="52"/>
      <c r="D246" s="53"/>
      <c r="E246" s="14"/>
      <c r="F246" s="14"/>
      <c r="G246" s="14"/>
      <c r="H246" s="15"/>
    </row>
    <row r="247" spans="1:702" x14ac:dyDescent="0.25">
      <c r="A247" s="19"/>
      <c r="B247" s="20" t="s">
        <v>355</v>
      </c>
      <c r="D247" s="17"/>
      <c r="E247" s="14"/>
      <c r="F247" s="14"/>
      <c r="G247" s="14"/>
      <c r="H247" s="15"/>
    </row>
    <row r="248" spans="1:702" x14ac:dyDescent="0.25">
      <c r="A248" s="19"/>
      <c r="B248" s="20" t="s">
        <v>356</v>
      </c>
      <c r="C248" s="21" t="s">
        <v>357</v>
      </c>
      <c r="D248" s="36">
        <v>3.24</v>
      </c>
      <c r="E248" s="14"/>
      <c r="F248" s="14"/>
      <c r="G248" s="14"/>
      <c r="H248" s="15"/>
    </row>
    <row r="249" spans="1:702" x14ac:dyDescent="0.25">
      <c r="A249" s="19"/>
      <c r="B249" s="20" t="s">
        <v>358</v>
      </c>
      <c r="C249" s="21" t="s">
        <v>359</v>
      </c>
      <c r="D249" s="36">
        <v>6.18</v>
      </c>
      <c r="E249" s="14"/>
      <c r="F249" s="14"/>
      <c r="G249" s="14"/>
      <c r="H249" s="15"/>
    </row>
    <row r="250" spans="1:702" x14ac:dyDescent="0.25">
      <c r="A250" s="19"/>
      <c r="B250" s="20" t="s">
        <v>360</v>
      </c>
      <c r="D250" s="17"/>
      <c r="E250" s="14"/>
      <c r="F250" s="14"/>
      <c r="G250" s="14"/>
      <c r="H250" s="15"/>
    </row>
    <row r="251" spans="1:702" x14ac:dyDescent="0.25">
      <c r="A251" s="19"/>
      <c r="B251" s="20" t="s">
        <v>361</v>
      </c>
      <c r="C251" s="21" t="s">
        <v>362</v>
      </c>
      <c r="D251" s="36">
        <v>4.8</v>
      </c>
      <c r="E251" s="14"/>
      <c r="F251" s="14"/>
      <c r="G251" s="14"/>
      <c r="H251" s="15"/>
    </row>
    <row r="252" spans="1:702" x14ac:dyDescent="0.25">
      <c r="A252" s="19"/>
      <c r="C252" s="21" t="s">
        <v>363</v>
      </c>
      <c r="D252" s="36">
        <v>3.71</v>
      </c>
      <c r="E252" s="14"/>
      <c r="F252" s="14"/>
      <c r="G252" s="14"/>
      <c r="H252" s="15"/>
    </row>
    <row r="253" spans="1:702" x14ac:dyDescent="0.25">
      <c r="A253" s="19"/>
      <c r="C253" s="21" t="s">
        <v>364</v>
      </c>
      <c r="D253" s="36">
        <v>3.52</v>
      </c>
      <c r="E253" s="14"/>
      <c r="F253" s="14"/>
      <c r="G253" s="14"/>
      <c r="H253" s="15"/>
    </row>
    <row r="254" spans="1:702" x14ac:dyDescent="0.25">
      <c r="A254" s="19"/>
      <c r="C254" s="21" t="s">
        <v>365</v>
      </c>
      <c r="D254" s="36">
        <v>3.52</v>
      </c>
      <c r="E254" s="14"/>
      <c r="F254" s="14"/>
      <c r="G254" s="14"/>
      <c r="H254" s="15"/>
    </row>
    <row r="255" spans="1:702" x14ac:dyDescent="0.25">
      <c r="A255" s="19"/>
      <c r="C255" s="21" t="s">
        <v>366</v>
      </c>
      <c r="D255" s="36">
        <v>3.54</v>
      </c>
      <c r="E255" s="14"/>
      <c r="F255" s="14"/>
      <c r="G255" s="14"/>
      <c r="H255" s="15"/>
    </row>
    <row r="256" spans="1:702" x14ac:dyDescent="0.25">
      <c r="A256" s="19"/>
      <c r="B256" s="20" t="s">
        <v>367</v>
      </c>
      <c r="C256" s="21" t="s">
        <v>368</v>
      </c>
      <c r="D256" s="36">
        <v>3.83</v>
      </c>
      <c r="E256" s="14"/>
      <c r="F256" s="14"/>
      <c r="G256" s="14"/>
      <c r="H256" s="15"/>
    </row>
    <row r="257" spans="1:702" x14ac:dyDescent="0.25">
      <c r="A257" s="19"/>
      <c r="C257" s="37" t="s">
        <v>369</v>
      </c>
      <c r="D257" s="38">
        <v>32.340000000000003</v>
      </c>
      <c r="E257" s="23" t="s">
        <v>370</v>
      </c>
      <c r="F257" s="25">
        <v>32.340000000000003</v>
      </c>
      <c r="G257" s="25"/>
      <c r="H257" s="26">
        <f>ROUND(F257*G257,2)</f>
        <v>0</v>
      </c>
      <c r="ZY257" t="s">
        <v>371</v>
      </c>
      <c r="ZZ257" s="16" t="s">
        <v>372</v>
      </c>
    </row>
    <row r="258" spans="1:702" ht="36.75" customHeight="1" x14ac:dyDescent="0.25">
      <c r="A258" s="18" t="s">
        <v>373</v>
      </c>
      <c r="B258" s="51" t="s">
        <v>374</v>
      </c>
      <c r="C258" s="52"/>
      <c r="D258" s="53"/>
      <c r="E258" s="14"/>
      <c r="F258" s="14"/>
      <c r="G258" s="14"/>
      <c r="H258" s="15"/>
    </row>
    <row r="259" spans="1:702" x14ac:dyDescent="0.25">
      <c r="A259" s="19"/>
      <c r="B259" s="20" t="s">
        <v>375</v>
      </c>
      <c r="D259" s="17"/>
      <c r="E259" s="14"/>
      <c r="F259" s="14"/>
      <c r="G259" s="14"/>
      <c r="H259" s="15"/>
    </row>
    <row r="260" spans="1:702" x14ac:dyDescent="0.25">
      <c r="A260" s="19"/>
      <c r="B260" s="20" t="s">
        <v>376</v>
      </c>
      <c r="C260" s="21" t="s">
        <v>377</v>
      </c>
      <c r="D260" s="36">
        <v>4.9400000000000004</v>
      </c>
      <c r="E260" s="14"/>
      <c r="F260" s="14"/>
      <c r="G260" s="14"/>
      <c r="H260" s="15"/>
    </row>
    <row r="261" spans="1:702" x14ac:dyDescent="0.25">
      <c r="A261" s="19"/>
      <c r="B261" s="20" t="s">
        <v>378</v>
      </c>
      <c r="C261" s="21" t="s">
        <v>379</v>
      </c>
      <c r="D261" s="36">
        <v>10.32</v>
      </c>
      <c r="E261" s="14"/>
      <c r="F261" s="14"/>
      <c r="G261" s="14"/>
      <c r="H261" s="15"/>
    </row>
    <row r="262" spans="1:702" x14ac:dyDescent="0.25">
      <c r="A262" s="19"/>
      <c r="B262" s="20" t="s">
        <v>380</v>
      </c>
      <c r="D262" s="17"/>
      <c r="E262" s="14"/>
      <c r="F262" s="14"/>
      <c r="G262" s="14"/>
      <c r="H262" s="15"/>
    </row>
    <row r="263" spans="1:702" x14ac:dyDescent="0.25">
      <c r="A263" s="19"/>
      <c r="B263" s="20" t="s">
        <v>381</v>
      </c>
      <c r="C263" s="21" t="s">
        <v>382</v>
      </c>
      <c r="D263" s="36">
        <v>8.7899999999999991</v>
      </c>
      <c r="E263" s="14"/>
      <c r="F263" s="14"/>
      <c r="G263" s="14"/>
      <c r="H263" s="15"/>
    </row>
    <row r="264" spans="1:702" x14ac:dyDescent="0.25">
      <c r="A264" s="19"/>
      <c r="C264" s="21" t="s">
        <v>383</v>
      </c>
      <c r="D264" s="36">
        <v>7.05</v>
      </c>
      <c r="E264" s="14"/>
      <c r="F264" s="14"/>
      <c r="G264" s="14"/>
      <c r="H264" s="15"/>
    </row>
    <row r="265" spans="1:702" x14ac:dyDescent="0.25">
      <c r="A265" s="19"/>
      <c r="C265" s="21" t="s">
        <v>384</v>
      </c>
      <c r="D265" s="36">
        <v>7.6</v>
      </c>
      <c r="E265" s="14"/>
      <c r="F265" s="14"/>
      <c r="G265" s="14"/>
      <c r="H265" s="15"/>
    </row>
    <row r="266" spans="1:702" x14ac:dyDescent="0.25">
      <c r="A266" s="19"/>
      <c r="C266" s="21" t="s">
        <v>385</v>
      </c>
      <c r="D266" s="36">
        <v>7.6</v>
      </c>
      <c r="E266" s="14"/>
      <c r="F266" s="14"/>
      <c r="G266" s="14"/>
      <c r="H266" s="15"/>
    </row>
    <row r="267" spans="1:702" x14ac:dyDescent="0.25">
      <c r="A267" s="19"/>
      <c r="C267" s="21" t="s">
        <v>386</v>
      </c>
      <c r="D267" s="36">
        <v>7.62</v>
      </c>
      <c r="E267" s="14"/>
      <c r="F267" s="14"/>
      <c r="G267" s="14"/>
      <c r="H267" s="15"/>
    </row>
    <row r="268" spans="1:702" x14ac:dyDescent="0.25">
      <c r="A268" s="19"/>
      <c r="B268" s="20" t="s">
        <v>387</v>
      </c>
      <c r="C268" s="21" t="s">
        <v>388</v>
      </c>
      <c r="D268" s="36">
        <v>7.63</v>
      </c>
      <c r="E268" s="14"/>
      <c r="F268" s="14"/>
      <c r="G268" s="14"/>
      <c r="H268" s="15"/>
    </row>
    <row r="269" spans="1:702" x14ac:dyDescent="0.25">
      <c r="A269" s="19"/>
      <c r="C269" s="37" t="s">
        <v>389</v>
      </c>
      <c r="D269" s="38">
        <v>61.55</v>
      </c>
      <c r="E269" s="23" t="s">
        <v>390</v>
      </c>
      <c r="F269" s="25">
        <v>61.55</v>
      </c>
      <c r="G269" s="25"/>
      <c r="H269" s="26">
        <f>ROUND(F269*G269,2)</f>
        <v>0</v>
      </c>
      <c r="ZY269" t="s">
        <v>391</v>
      </c>
      <c r="ZZ269" s="16" t="s">
        <v>392</v>
      </c>
    </row>
    <row r="270" spans="1:702" ht="15" customHeight="1" x14ac:dyDescent="0.25">
      <c r="A270" s="13" t="s">
        <v>393</v>
      </c>
      <c r="B270" s="62" t="s">
        <v>394</v>
      </c>
      <c r="C270" s="63"/>
      <c r="D270" s="64"/>
      <c r="E270" s="14"/>
      <c r="F270" s="14"/>
      <c r="G270" s="14"/>
      <c r="H270" s="15"/>
      <c r="ZY270" t="s">
        <v>395</v>
      </c>
      <c r="ZZ270" s="16"/>
    </row>
    <row r="271" spans="1:702" ht="15" customHeight="1" x14ac:dyDescent="0.25">
      <c r="A271" s="13" t="s">
        <v>396</v>
      </c>
      <c r="B271" s="59" t="s">
        <v>397</v>
      </c>
      <c r="C271" s="60"/>
      <c r="D271" s="61"/>
      <c r="E271" s="14"/>
      <c r="F271" s="14"/>
      <c r="G271" s="14"/>
      <c r="H271" s="15"/>
      <c r="ZY271" t="s">
        <v>398</v>
      </c>
      <c r="ZZ271" s="16"/>
    </row>
    <row r="272" spans="1:702" ht="23.85" customHeight="1" x14ac:dyDescent="0.25">
      <c r="A272" s="18" t="s">
        <v>399</v>
      </c>
      <c r="B272" s="51" t="s">
        <v>400</v>
      </c>
      <c r="C272" s="52"/>
      <c r="D272" s="53"/>
      <c r="E272" s="14"/>
      <c r="F272" s="14"/>
      <c r="G272" s="14"/>
      <c r="H272" s="15"/>
    </row>
    <row r="273" spans="1:702" x14ac:dyDescent="0.25">
      <c r="A273" s="19"/>
      <c r="B273" s="20" t="s">
        <v>401</v>
      </c>
      <c r="D273" s="17"/>
      <c r="E273" s="14"/>
      <c r="F273" s="14"/>
      <c r="G273" s="14"/>
      <c r="H273" s="15"/>
    </row>
    <row r="274" spans="1:702" x14ac:dyDescent="0.25">
      <c r="A274" s="19"/>
      <c r="B274" s="20" t="s">
        <v>402</v>
      </c>
      <c r="C274" s="21" t="s">
        <v>403</v>
      </c>
      <c r="D274" s="36">
        <v>15.08</v>
      </c>
      <c r="E274" s="14"/>
      <c r="F274" s="14"/>
      <c r="G274" s="14"/>
      <c r="H274" s="15"/>
    </row>
    <row r="275" spans="1:702" x14ac:dyDescent="0.25">
      <c r="A275" s="19"/>
      <c r="B275" s="20" t="s">
        <v>404</v>
      </c>
      <c r="C275" s="21" t="s">
        <v>405</v>
      </c>
      <c r="D275" s="36">
        <v>26.08</v>
      </c>
      <c r="E275" s="14"/>
      <c r="F275" s="14"/>
      <c r="G275" s="14"/>
      <c r="H275" s="15"/>
    </row>
    <row r="276" spans="1:702" x14ac:dyDescent="0.25">
      <c r="A276" s="19"/>
      <c r="B276" s="20" t="s">
        <v>406</v>
      </c>
      <c r="D276" s="17"/>
      <c r="E276" s="14"/>
      <c r="F276" s="14"/>
      <c r="G276" s="14"/>
      <c r="H276" s="15"/>
    </row>
    <row r="277" spans="1:702" x14ac:dyDescent="0.25">
      <c r="A277" s="19"/>
      <c r="B277" s="20" t="s">
        <v>407</v>
      </c>
      <c r="C277" s="21" t="s">
        <v>408</v>
      </c>
      <c r="D277" s="36">
        <v>22.35</v>
      </c>
      <c r="E277" s="14"/>
      <c r="F277" s="14"/>
      <c r="G277" s="14"/>
      <c r="H277" s="15"/>
    </row>
    <row r="278" spans="1:702" x14ac:dyDescent="0.25">
      <c r="A278" s="19"/>
      <c r="C278" s="21" t="s">
        <v>409</v>
      </c>
      <c r="D278" s="36">
        <v>18.05</v>
      </c>
      <c r="E278" s="14"/>
      <c r="F278" s="14"/>
      <c r="G278" s="14"/>
      <c r="H278" s="15"/>
    </row>
    <row r="279" spans="1:702" x14ac:dyDescent="0.25">
      <c r="A279" s="19"/>
      <c r="C279" s="21" t="s">
        <v>410</v>
      </c>
      <c r="D279" s="36">
        <v>19.38</v>
      </c>
      <c r="E279" s="14"/>
      <c r="F279" s="14"/>
      <c r="G279" s="14"/>
      <c r="H279" s="15"/>
    </row>
    <row r="280" spans="1:702" x14ac:dyDescent="0.25">
      <c r="A280" s="19"/>
      <c r="C280" s="21" t="s">
        <v>411</v>
      </c>
      <c r="D280" s="36">
        <v>19.39</v>
      </c>
      <c r="E280" s="14"/>
      <c r="F280" s="14"/>
      <c r="G280" s="14"/>
      <c r="H280" s="15"/>
    </row>
    <row r="281" spans="1:702" x14ac:dyDescent="0.25">
      <c r="A281" s="19"/>
      <c r="C281" s="21" t="s">
        <v>412</v>
      </c>
      <c r="D281" s="36">
        <v>19.43</v>
      </c>
      <c r="E281" s="14"/>
      <c r="F281" s="14"/>
      <c r="G281" s="14"/>
      <c r="H281" s="15"/>
    </row>
    <row r="282" spans="1:702" x14ac:dyDescent="0.25">
      <c r="A282" s="19"/>
      <c r="B282" s="20" t="s">
        <v>413</v>
      </c>
      <c r="C282" s="21" t="s">
        <v>414</v>
      </c>
      <c r="D282" s="36">
        <v>19.5</v>
      </c>
      <c r="E282" s="14"/>
      <c r="F282" s="14"/>
      <c r="G282" s="14"/>
      <c r="H282" s="15"/>
    </row>
    <row r="283" spans="1:702" x14ac:dyDescent="0.25">
      <c r="A283" s="19"/>
      <c r="C283" s="21" t="s">
        <v>415</v>
      </c>
      <c r="D283" s="36">
        <v>30.08</v>
      </c>
      <c r="E283" s="14"/>
      <c r="F283" s="14"/>
      <c r="G283" s="14"/>
      <c r="H283" s="15"/>
    </row>
    <row r="284" spans="1:702" x14ac:dyDescent="0.25">
      <c r="A284" s="19"/>
      <c r="C284" s="21" t="s">
        <v>416</v>
      </c>
      <c r="D284" s="36">
        <v>19.5</v>
      </c>
      <c r="E284" s="14"/>
      <c r="F284" s="14"/>
      <c r="G284" s="14"/>
      <c r="H284" s="15"/>
    </row>
    <row r="285" spans="1:702" x14ac:dyDescent="0.25">
      <c r="A285" s="19"/>
      <c r="C285" s="37" t="s">
        <v>417</v>
      </c>
      <c r="D285" s="38">
        <v>208.84</v>
      </c>
      <c r="E285" s="23" t="s">
        <v>418</v>
      </c>
      <c r="F285" s="25">
        <v>208.84</v>
      </c>
      <c r="G285" s="25"/>
      <c r="H285" s="26">
        <f>ROUND(F285*G285,2)</f>
        <v>0</v>
      </c>
      <c r="ZY285" t="s">
        <v>419</v>
      </c>
      <c r="ZZ285" s="16" t="s">
        <v>420</v>
      </c>
    </row>
    <row r="286" spans="1:702" ht="15" customHeight="1" x14ac:dyDescent="0.25">
      <c r="A286" s="13" t="s">
        <v>421</v>
      </c>
      <c r="B286" s="59" t="s">
        <v>422</v>
      </c>
      <c r="C286" s="60"/>
      <c r="D286" s="61"/>
      <c r="E286" s="14"/>
      <c r="F286" s="14"/>
      <c r="G286" s="14"/>
      <c r="H286" s="15"/>
      <c r="ZY286" t="s">
        <v>423</v>
      </c>
      <c r="ZZ286" s="16"/>
    </row>
    <row r="287" spans="1:702" ht="15" customHeight="1" x14ac:dyDescent="0.25">
      <c r="A287" s="18" t="s">
        <v>424</v>
      </c>
      <c r="B287" s="51" t="s">
        <v>425</v>
      </c>
      <c r="C287" s="52"/>
      <c r="D287" s="53"/>
      <c r="E287" s="14"/>
      <c r="F287" s="14"/>
      <c r="G287" s="14"/>
      <c r="H287" s="15"/>
    </row>
    <row r="288" spans="1:702" x14ac:dyDescent="0.25">
      <c r="A288" s="19"/>
      <c r="B288" s="20" t="s">
        <v>426</v>
      </c>
      <c r="D288" s="17"/>
      <c r="E288" s="14"/>
      <c r="F288" s="14"/>
      <c r="G288" s="14"/>
      <c r="H288" s="15"/>
    </row>
    <row r="289" spans="1:702" x14ac:dyDescent="0.25">
      <c r="A289" s="19"/>
      <c r="B289" s="20" t="s">
        <v>427</v>
      </c>
      <c r="C289" s="21" t="s">
        <v>428</v>
      </c>
      <c r="D289" s="36">
        <v>15.08</v>
      </c>
      <c r="E289" s="14"/>
      <c r="F289" s="14"/>
      <c r="G289" s="14"/>
      <c r="H289" s="15"/>
    </row>
    <row r="290" spans="1:702" x14ac:dyDescent="0.25">
      <c r="A290" s="19"/>
      <c r="B290" s="20" t="s">
        <v>429</v>
      </c>
      <c r="C290" s="21" t="s">
        <v>430</v>
      </c>
      <c r="D290" s="36">
        <v>26.08</v>
      </c>
      <c r="E290" s="14"/>
      <c r="F290" s="14"/>
      <c r="G290" s="14"/>
      <c r="H290" s="15"/>
    </row>
    <row r="291" spans="1:702" x14ac:dyDescent="0.25">
      <c r="A291" s="19"/>
      <c r="B291" s="20" t="s">
        <v>431</v>
      </c>
      <c r="D291" s="17"/>
      <c r="E291" s="14"/>
      <c r="F291" s="14"/>
      <c r="G291" s="14"/>
      <c r="H291" s="15"/>
    </row>
    <row r="292" spans="1:702" x14ac:dyDescent="0.25">
      <c r="A292" s="19"/>
      <c r="B292" s="20" t="s">
        <v>432</v>
      </c>
      <c r="C292" s="21" t="s">
        <v>433</v>
      </c>
      <c r="D292" s="36">
        <v>22.35</v>
      </c>
      <c r="E292" s="14"/>
      <c r="F292" s="14"/>
      <c r="G292" s="14"/>
      <c r="H292" s="15"/>
    </row>
    <row r="293" spans="1:702" x14ac:dyDescent="0.25">
      <c r="A293" s="19"/>
      <c r="C293" s="21" t="s">
        <v>434</v>
      </c>
      <c r="D293" s="36">
        <v>18.05</v>
      </c>
      <c r="E293" s="14"/>
      <c r="F293" s="14"/>
      <c r="G293" s="14"/>
      <c r="H293" s="15"/>
    </row>
    <row r="294" spans="1:702" x14ac:dyDescent="0.25">
      <c r="A294" s="19"/>
      <c r="C294" s="21" t="s">
        <v>435</v>
      </c>
      <c r="D294" s="36">
        <v>19.38</v>
      </c>
      <c r="E294" s="14"/>
      <c r="F294" s="14"/>
      <c r="G294" s="14"/>
      <c r="H294" s="15"/>
    </row>
    <row r="295" spans="1:702" x14ac:dyDescent="0.25">
      <c r="A295" s="19"/>
      <c r="C295" s="21" t="s">
        <v>436</v>
      </c>
      <c r="D295" s="36">
        <v>19.39</v>
      </c>
      <c r="E295" s="14"/>
      <c r="F295" s="14"/>
      <c r="G295" s="14"/>
      <c r="H295" s="15"/>
    </row>
    <row r="296" spans="1:702" x14ac:dyDescent="0.25">
      <c r="A296" s="19"/>
      <c r="C296" s="21" t="s">
        <v>437</v>
      </c>
      <c r="D296" s="36">
        <v>19.43</v>
      </c>
      <c r="E296" s="14"/>
      <c r="F296" s="14"/>
      <c r="G296" s="14"/>
      <c r="H296" s="15"/>
    </row>
    <row r="297" spans="1:702" x14ac:dyDescent="0.25">
      <c r="A297" s="19"/>
      <c r="B297" s="20" t="s">
        <v>438</v>
      </c>
      <c r="C297" s="21" t="s">
        <v>439</v>
      </c>
      <c r="D297" s="36">
        <v>19.5</v>
      </c>
      <c r="E297" s="14"/>
      <c r="F297" s="14"/>
      <c r="G297" s="14"/>
      <c r="H297" s="15"/>
    </row>
    <row r="298" spans="1:702" x14ac:dyDescent="0.25">
      <c r="A298" s="19"/>
      <c r="C298" s="21" t="s">
        <v>440</v>
      </c>
      <c r="D298" s="36">
        <v>30.08</v>
      </c>
      <c r="E298" s="14"/>
      <c r="F298" s="14"/>
      <c r="G298" s="14"/>
      <c r="H298" s="15"/>
    </row>
    <row r="299" spans="1:702" x14ac:dyDescent="0.25">
      <c r="A299" s="19"/>
      <c r="C299" s="21" t="s">
        <v>441</v>
      </c>
      <c r="D299" s="36">
        <v>19.5</v>
      </c>
      <c r="E299" s="14"/>
      <c r="F299" s="14"/>
      <c r="G299" s="14"/>
      <c r="H299" s="15"/>
    </row>
    <row r="300" spans="1:702" x14ac:dyDescent="0.25">
      <c r="A300" s="19"/>
      <c r="C300" s="37" t="s">
        <v>442</v>
      </c>
      <c r="D300" s="38">
        <v>208.84</v>
      </c>
      <c r="E300" s="23" t="s">
        <v>443</v>
      </c>
      <c r="F300" s="25">
        <v>208.84</v>
      </c>
      <c r="G300" s="25"/>
      <c r="H300" s="26">
        <f>ROUND(F300*G300,2)</f>
        <v>0</v>
      </c>
      <c r="ZY300" t="s">
        <v>444</v>
      </c>
      <c r="ZZ300" s="16" t="s">
        <v>445</v>
      </c>
    </row>
    <row r="301" spans="1:702" ht="15" customHeight="1" x14ac:dyDescent="0.25">
      <c r="A301" s="13" t="s">
        <v>446</v>
      </c>
      <c r="B301" s="62" t="s">
        <v>447</v>
      </c>
      <c r="C301" s="63"/>
      <c r="D301" s="64"/>
      <c r="E301" s="14"/>
      <c r="F301" s="14"/>
      <c r="G301" s="14"/>
      <c r="H301" s="15"/>
      <c r="ZY301" t="s">
        <v>448</v>
      </c>
      <c r="ZZ301" s="16"/>
    </row>
    <row r="302" spans="1:702" x14ac:dyDescent="0.25">
      <c r="A302" s="13" t="s">
        <v>449</v>
      </c>
      <c r="D302" s="17"/>
      <c r="E302" s="14"/>
      <c r="F302" s="14"/>
      <c r="G302" s="14"/>
      <c r="H302" s="15"/>
      <c r="ZY302" t="s">
        <v>450</v>
      </c>
      <c r="ZZ302" s="16"/>
    </row>
    <row r="303" spans="1:702" ht="15" customHeight="1" x14ac:dyDescent="0.25">
      <c r="A303" s="18" t="s">
        <v>451</v>
      </c>
      <c r="B303" s="51" t="s">
        <v>452</v>
      </c>
      <c r="C303" s="52"/>
      <c r="D303" s="53"/>
      <c r="E303" s="14"/>
      <c r="F303" s="14"/>
      <c r="G303" s="14"/>
      <c r="H303" s="15"/>
    </row>
    <row r="304" spans="1:702" x14ac:dyDescent="0.25">
      <c r="A304" s="19"/>
      <c r="B304" s="20" t="s">
        <v>453</v>
      </c>
      <c r="D304" s="17"/>
      <c r="E304" s="14"/>
      <c r="F304" s="14"/>
      <c r="G304" s="14"/>
      <c r="H304" s="15"/>
    </row>
    <row r="305" spans="1:8" x14ac:dyDescent="0.25">
      <c r="A305" s="19"/>
      <c r="B305" s="20" t="s">
        <v>454</v>
      </c>
      <c r="C305" s="21" t="s">
        <v>455</v>
      </c>
      <c r="D305" s="36">
        <v>0.8</v>
      </c>
      <c r="E305" s="14"/>
      <c r="F305" s="14"/>
      <c r="G305" s="14"/>
      <c r="H305" s="15"/>
    </row>
    <row r="306" spans="1:8" x14ac:dyDescent="0.25">
      <c r="A306" s="19"/>
      <c r="B306" s="20" t="s">
        <v>456</v>
      </c>
      <c r="C306" s="21" t="s">
        <v>457</v>
      </c>
      <c r="D306" s="36">
        <v>5.59</v>
      </c>
      <c r="E306" s="14"/>
      <c r="F306" s="14"/>
      <c r="G306" s="14"/>
      <c r="H306" s="15"/>
    </row>
    <row r="307" spans="1:8" x14ac:dyDescent="0.25">
      <c r="A307" s="19"/>
      <c r="B307" s="20" t="s">
        <v>458</v>
      </c>
      <c r="C307" s="21" t="s">
        <v>459</v>
      </c>
      <c r="D307" s="36">
        <v>0.77</v>
      </c>
      <c r="E307" s="14"/>
      <c r="F307" s="14"/>
      <c r="G307" s="14"/>
      <c r="H307" s="15"/>
    </row>
    <row r="308" spans="1:8" x14ac:dyDescent="0.25">
      <c r="A308" s="19"/>
      <c r="C308" s="21" t="s">
        <v>460</v>
      </c>
      <c r="D308" s="36">
        <v>0.8</v>
      </c>
      <c r="E308" s="14"/>
      <c r="F308" s="14"/>
      <c r="G308" s="14"/>
      <c r="H308" s="15"/>
    </row>
    <row r="309" spans="1:8" x14ac:dyDescent="0.25">
      <c r="A309" s="19"/>
      <c r="C309" s="21" t="s">
        <v>461</v>
      </c>
      <c r="D309" s="36">
        <v>0.46</v>
      </c>
      <c r="E309" s="14"/>
      <c r="F309" s="14"/>
      <c r="G309" s="14"/>
      <c r="H309" s="15"/>
    </row>
    <row r="310" spans="1:8" x14ac:dyDescent="0.25">
      <c r="A310" s="19"/>
      <c r="C310" s="21" t="s">
        <v>462</v>
      </c>
      <c r="D310" s="36">
        <v>1.54</v>
      </c>
      <c r="E310" s="14"/>
      <c r="F310" s="14"/>
      <c r="G310" s="14"/>
      <c r="H310" s="15"/>
    </row>
    <row r="311" spans="1:8" x14ac:dyDescent="0.25">
      <c r="A311" s="19"/>
      <c r="C311" s="21" t="s">
        <v>463</v>
      </c>
      <c r="D311" s="36">
        <v>0.8</v>
      </c>
      <c r="E311" s="14"/>
      <c r="F311" s="14"/>
      <c r="G311" s="14"/>
      <c r="H311" s="15"/>
    </row>
    <row r="312" spans="1:8" x14ac:dyDescent="0.25">
      <c r="A312" s="19"/>
      <c r="C312" s="21" t="s">
        <v>464</v>
      </c>
      <c r="D312" s="36">
        <v>10.32</v>
      </c>
      <c r="E312" s="14"/>
      <c r="F312" s="14"/>
      <c r="G312" s="14"/>
      <c r="H312" s="15"/>
    </row>
    <row r="313" spans="1:8" x14ac:dyDescent="0.25">
      <c r="A313" s="19"/>
      <c r="B313" s="20" t="s">
        <v>465</v>
      </c>
      <c r="D313" s="17"/>
      <c r="E313" s="14"/>
      <c r="F313" s="14"/>
      <c r="G313" s="14"/>
      <c r="H313" s="15"/>
    </row>
    <row r="314" spans="1:8" x14ac:dyDescent="0.25">
      <c r="A314" s="19"/>
      <c r="B314" s="20" t="s">
        <v>466</v>
      </c>
      <c r="C314" s="21" t="s">
        <v>467</v>
      </c>
      <c r="D314" s="36">
        <v>9.56</v>
      </c>
      <c r="E314" s="14"/>
      <c r="F314" s="14"/>
      <c r="G314" s="14"/>
      <c r="H314" s="15"/>
    </row>
    <row r="315" spans="1:8" x14ac:dyDescent="0.25">
      <c r="A315" s="19"/>
      <c r="C315" s="21" t="s">
        <v>468</v>
      </c>
      <c r="D315" s="36">
        <v>7.82</v>
      </c>
      <c r="E315" s="14"/>
      <c r="F315" s="14"/>
      <c r="G315" s="14"/>
      <c r="H315" s="15"/>
    </row>
    <row r="316" spans="1:8" x14ac:dyDescent="0.25">
      <c r="A316" s="19"/>
      <c r="C316" s="21" t="s">
        <v>469</v>
      </c>
      <c r="D316" s="36">
        <v>8.3699999999999992</v>
      </c>
      <c r="E316" s="14"/>
      <c r="F316" s="14"/>
      <c r="G316" s="14"/>
      <c r="H316" s="15"/>
    </row>
    <row r="317" spans="1:8" x14ac:dyDescent="0.25">
      <c r="A317" s="19"/>
      <c r="C317" s="21" t="s">
        <v>470</v>
      </c>
      <c r="D317" s="36">
        <v>8.3699999999999992</v>
      </c>
      <c r="E317" s="14"/>
      <c r="F317" s="14"/>
      <c r="G317" s="14"/>
      <c r="H317" s="15"/>
    </row>
    <row r="318" spans="1:8" x14ac:dyDescent="0.25">
      <c r="A318" s="19"/>
      <c r="C318" s="21" t="s">
        <v>471</v>
      </c>
      <c r="D318" s="36">
        <v>8.39</v>
      </c>
      <c r="E318" s="14"/>
      <c r="F318" s="14"/>
      <c r="G318" s="14"/>
      <c r="H318" s="15"/>
    </row>
    <row r="319" spans="1:8" x14ac:dyDescent="0.25">
      <c r="A319" s="19"/>
      <c r="B319" s="20" t="s">
        <v>472</v>
      </c>
      <c r="C319" s="21" t="s">
        <v>473</v>
      </c>
      <c r="D319" s="36">
        <v>8.4</v>
      </c>
      <c r="E319" s="14"/>
      <c r="F319" s="14"/>
      <c r="G319" s="14"/>
      <c r="H319" s="15"/>
    </row>
    <row r="320" spans="1:8" x14ac:dyDescent="0.25">
      <c r="A320" s="19"/>
      <c r="C320" s="21" t="s">
        <v>474</v>
      </c>
      <c r="D320" s="36">
        <v>0.77</v>
      </c>
      <c r="E320" s="14"/>
      <c r="F320" s="14"/>
      <c r="G320" s="14"/>
      <c r="H320" s="15"/>
    </row>
    <row r="321" spans="1:702" x14ac:dyDescent="0.25">
      <c r="A321" s="19"/>
      <c r="C321" s="21" t="s">
        <v>475</v>
      </c>
      <c r="D321" s="36">
        <v>13.4</v>
      </c>
      <c r="E321" s="14"/>
      <c r="F321" s="14"/>
      <c r="G321" s="14"/>
      <c r="H321" s="15"/>
    </row>
    <row r="322" spans="1:702" x14ac:dyDescent="0.25">
      <c r="A322" s="19"/>
      <c r="C322" s="21" t="s">
        <v>476</v>
      </c>
      <c r="D322" s="36">
        <v>7.63</v>
      </c>
      <c r="E322" s="14"/>
      <c r="F322" s="14"/>
      <c r="G322" s="14"/>
      <c r="H322" s="15"/>
    </row>
    <row r="323" spans="1:702" x14ac:dyDescent="0.25">
      <c r="A323" s="19"/>
      <c r="C323" s="37" t="s">
        <v>477</v>
      </c>
      <c r="D323" s="38">
        <v>93.79</v>
      </c>
      <c r="E323" s="23" t="s">
        <v>478</v>
      </c>
      <c r="F323" s="25">
        <v>93.79</v>
      </c>
      <c r="G323" s="25"/>
      <c r="H323" s="26">
        <f>ROUND(F323*G323,2)</f>
        <v>0</v>
      </c>
      <c r="ZY323" t="s">
        <v>479</v>
      </c>
      <c r="ZZ323" s="16" t="s">
        <v>480</v>
      </c>
    </row>
    <row r="324" spans="1:702" ht="15" customHeight="1" x14ac:dyDescent="0.25">
      <c r="A324" s="13" t="s">
        <v>481</v>
      </c>
      <c r="B324" s="62" t="s">
        <v>482</v>
      </c>
      <c r="C324" s="63"/>
      <c r="D324" s="64"/>
      <c r="E324" s="14"/>
      <c r="F324" s="14"/>
      <c r="G324" s="14"/>
      <c r="H324" s="15"/>
      <c r="ZY324" t="s">
        <v>483</v>
      </c>
      <c r="ZZ324" s="16"/>
    </row>
    <row r="325" spans="1:702" x14ac:dyDescent="0.25">
      <c r="A325" s="13" t="s">
        <v>484</v>
      </c>
      <c r="D325" s="17"/>
      <c r="E325" s="14"/>
      <c r="F325" s="14"/>
      <c r="G325" s="14"/>
      <c r="H325" s="15"/>
      <c r="ZY325" t="s">
        <v>485</v>
      </c>
      <c r="ZZ325" s="16"/>
    </row>
    <row r="326" spans="1:702" ht="15" customHeight="1" x14ac:dyDescent="0.25">
      <c r="A326" s="18" t="s">
        <v>486</v>
      </c>
      <c r="B326" s="51" t="s">
        <v>487</v>
      </c>
      <c r="C326" s="52"/>
      <c r="D326" s="53"/>
      <c r="E326" s="14"/>
      <c r="F326" s="14"/>
      <c r="G326" s="14"/>
      <c r="H326" s="15"/>
    </row>
    <row r="327" spans="1:702" x14ac:dyDescent="0.25">
      <c r="A327" s="19"/>
      <c r="B327" s="20" t="s">
        <v>488</v>
      </c>
      <c r="D327" s="17"/>
      <c r="E327" s="14"/>
      <c r="F327" s="14"/>
      <c r="G327" s="14"/>
      <c r="H327" s="15"/>
    </row>
    <row r="328" spans="1:702" x14ac:dyDescent="0.25">
      <c r="A328" s="19"/>
      <c r="B328" s="20" t="s">
        <v>489</v>
      </c>
      <c r="C328" s="21" t="s">
        <v>490</v>
      </c>
      <c r="D328" s="22">
        <v>1</v>
      </c>
      <c r="E328" s="14"/>
      <c r="F328" s="14"/>
      <c r="G328" s="14"/>
      <c r="H328" s="15"/>
    </row>
    <row r="329" spans="1:702" x14ac:dyDescent="0.25">
      <c r="A329" s="19"/>
      <c r="B329" s="20" t="s">
        <v>491</v>
      </c>
      <c r="C329" s="21" t="s">
        <v>492</v>
      </c>
      <c r="D329" s="22">
        <v>1</v>
      </c>
      <c r="E329" s="14"/>
      <c r="F329" s="14"/>
      <c r="G329" s="14"/>
      <c r="H329" s="15"/>
    </row>
    <row r="330" spans="1:702" x14ac:dyDescent="0.25">
      <c r="A330" s="19"/>
      <c r="B330" s="20" t="s">
        <v>493</v>
      </c>
      <c r="D330" s="17"/>
      <c r="E330" s="14"/>
      <c r="F330" s="14"/>
      <c r="G330" s="14"/>
      <c r="H330" s="15"/>
    </row>
    <row r="331" spans="1:702" x14ac:dyDescent="0.25">
      <c r="A331" s="19"/>
      <c r="B331" s="20" t="s">
        <v>494</v>
      </c>
      <c r="C331" s="21" t="s">
        <v>495</v>
      </c>
      <c r="D331" s="22">
        <v>1</v>
      </c>
      <c r="E331" s="14"/>
      <c r="F331" s="14"/>
      <c r="G331" s="14"/>
      <c r="H331" s="15"/>
    </row>
    <row r="332" spans="1:702" x14ac:dyDescent="0.25">
      <c r="A332" s="19"/>
      <c r="C332" s="21" t="s">
        <v>496</v>
      </c>
      <c r="D332" s="22">
        <v>1</v>
      </c>
      <c r="E332" s="14"/>
      <c r="F332" s="14"/>
      <c r="G332" s="14"/>
      <c r="H332" s="15"/>
    </row>
    <row r="333" spans="1:702" x14ac:dyDescent="0.25">
      <c r="A333" s="19"/>
      <c r="C333" s="21" t="s">
        <v>497</v>
      </c>
      <c r="D333" s="22">
        <v>1</v>
      </c>
      <c r="E333" s="14"/>
      <c r="F333" s="14"/>
      <c r="G333" s="14"/>
      <c r="H333" s="15"/>
    </row>
    <row r="334" spans="1:702" x14ac:dyDescent="0.25">
      <c r="A334" s="19"/>
      <c r="C334" s="21" t="s">
        <v>498</v>
      </c>
      <c r="D334" s="22">
        <v>1</v>
      </c>
      <c r="E334" s="14"/>
      <c r="F334" s="14"/>
      <c r="G334" s="14"/>
      <c r="H334" s="15"/>
    </row>
    <row r="335" spans="1:702" x14ac:dyDescent="0.25">
      <c r="A335" s="19"/>
      <c r="C335" s="21" t="s">
        <v>499</v>
      </c>
      <c r="D335" s="22">
        <v>1</v>
      </c>
      <c r="E335" s="14"/>
      <c r="F335" s="14"/>
      <c r="G335" s="14"/>
      <c r="H335" s="15"/>
    </row>
    <row r="336" spans="1:702" x14ac:dyDescent="0.25">
      <c r="A336" s="19"/>
      <c r="B336" s="20" t="s">
        <v>500</v>
      </c>
      <c r="C336" s="21" t="s">
        <v>501</v>
      </c>
      <c r="D336" s="22">
        <v>1</v>
      </c>
      <c r="E336" s="14"/>
      <c r="F336" s="14"/>
      <c r="G336" s="14"/>
      <c r="H336" s="15"/>
    </row>
    <row r="337" spans="1:702" x14ac:dyDescent="0.25">
      <c r="A337" s="19"/>
      <c r="C337" s="37" t="s">
        <v>502</v>
      </c>
      <c r="D337" s="39">
        <v>8</v>
      </c>
      <c r="E337" s="23" t="s">
        <v>503</v>
      </c>
      <c r="F337" s="24">
        <v>8</v>
      </c>
      <c r="G337" s="25"/>
      <c r="H337" s="26">
        <f>ROUND(F337*G337,2)</f>
        <v>0</v>
      </c>
      <c r="ZY337" t="s">
        <v>504</v>
      </c>
      <c r="ZZ337" s="16" t="s">
        <v>505</v>
      </c>
    </row>
    <row r="338" spans="1:702" ht="15" customHeight="1" x14ac:dyDescent="0.25">
      <c r="A338" s="18" t="s">
        <v>506</v>
      </c>
      <c r="B338" s="51" t="s">
        <v>507</v>
      </c>
      <c r="C338" s="52"/>
      <c r="D338" s="53"/>
      <c r="E338" s="14"/>
      <c r="F338" s="14"/>
      <c r="G338" s="14"/>
      <c r="H338" s="15"/>
    </row>
    <row r="339" spans="1:702" x14ac:dyDescent="0.25">
      <c r="A339" s="19"/>
      <c r="B339" s="20" t="s">
        <v>508</v>
      </c>
      <c r="D339" s="17"/>
      <c r="E339" s="14"/>
      <c r="F339" s="14"/>
      <c r="G339" s="14"/>
      <c r="H339" s="15"/>
    </row>
    <row r="340" spans="1:702" x14ac:dyDescent="0.25">
      <c r="A340" s="19"/>
      <c r="B340" s="20" t="s">
        <v>509</v>
      </c>
      <c r="C340" s="21" t="s">
        <v>510</v>
      </c>
      <c r="D340" s="36">
        <v>1</v>
      </c>
      <c r="E340" s="14"/>
      <c r="F340" s="14"/>
      <c r="G340" s="14"/>
      <c r="H340" s="15"/>
    </row>
    <row r="341" spans="1:702" x14ac:dyDescent="0.25">
      <c r="A341" s="19"/>
      <c r="B341" s="20" t="s">
        <v>511</v>
      </c>
      <c r="D341" s="17"/>
      <c r="E341" s="14"/>
      <c r="F341" s="14"/>
      <c r="G341" s="14"/>
      <c r="H341" s="15"/>
    </row>
    <row r="342" spans="1:702" x14ac:dyDescent="0.25">
      <c r="A342" s="19"/>
      <c r="B342" s="20" t="s">
        <v>512</v>
      </c>
      <c r="C342" s="21" t="s">
        <v>513</v>
      </c>
      <c r="D342" s="36">
        <v>1</v>
      </c>
      <c r="E342" s="14"/>
      <c r="F342" s="14"/>
      <c r="G342" s="14"/>
      <c r="H342" s="15"/>
    </row>
    <row r="343" spans="1:702" x14ac:dyDescent="0.25">
      <c r="A343" s="19"/>
      <c r="C343" s="21" t="s">
        <v>514</v>
      </c>
      <c r="D343" s="36">
        <v>1</v>
      </c>
      <c r="E343" s="14"/>
      <c r="F343" s="14"/>
      <c r="G343" s="14"/>
      <c r="H343" s="15"/>
    </row>
    <row r="344" spans="1:702" x14ac:dyDescent="0.25">
      <c r="A344" s="19"/>
      <c r="C344" s="21" t="s">
        <v>515</v>
      </c>
      <c r="D344" s="36">
        <v>1</v>
      </c>
      <c r="E344" s="14"/>
      <c r="F344" s="14"/>
      <c r="G344" s="14"/>
      <c r="H344" s="15"/>
    </row>
    <row r="345" spans="1:702" x14ac:dyDescent="0.25">
      <c r="A345" s="19"/>
      <c r="C345" s="21" t="s">
        <v>516</v>
      </c>
      <c r="D345" s="36">
        <v>1</v>
      </c>
      <c r="E345" s="14"/>
      <c r="F345" s="14"/>
      <c r="G345" s="14"/>
      <c r="H345" s="15"/>
    </row>
    <row r="346" spans="1:702" x14ac:dyDescent="0.25">
      <c r="A346" s="19"/>
      <c r="C346" s="21" t="s">
        <v>517</v>
      </c>
      <c r="D346" s="36">
        <v>1</v>
      </c>
      <c r="E346" s="14"/>
      <c r="F346" s="14"/>
      <c r="G346" s="14"/>
      <c r="H346" s="15"/>
    </row>
    <row r="347" spans="1:702" x14ac:dyDescent="0.25">
      <c r="A347" s="19"/>
      <c r="B347" s="20" t="s">
        <v>518</v>
      </c>
      <c r="C347" s="21" t="s">
        <v>519</v>
      </c>
      <c r="D347" s="36">
        <v>1</v>
      </c>
      <c r="E347" s="14"/>
      <c r="F347" s="14"/>
      <c r="G347" s="14"/>
      <c r="H347" s="15"/>
    </row>
    <row r="348" spans="1:702" x14ac:dyDescent="0.25">
      <c r="A348" s="19"/>
      <c r="C348" s="21" t="s">
        <v>520</v>
      </c>
      <c r="D348" s="36">
        <v>1</v>
      </c>
      <c r="E348" s="14"/>
      <c r="F348" s="14"/>
      <c r="G348" s="14"/>
      <c r="H348" s="15"/>
    </row>
    <row r="349" spans="1:702" x14ac:dyDescent="0.25">
      <c r="A349" s="19"/>
      <c r="C349" s="37" t="s">
        <v>521</v>
      </c>
      <c r="D349" s="38">
        <v>8</v>
      </c>
      <c r="E349" s="23" t="s">
        <v>522</v>
      </c>
      <c r="F349" s="25">
        <v>8</v>
      </c>
      <c r="G349" s="25"/>
      <c r="H349" s="26">
        <f>ROUND(F349*G349,2)</f>
        <v>0</v>
      </c>
      <c r="ZY349" t="s">
        <v>523</v>
      </c>
      <c r="ZZ349" s="16" t="s">
        <v>524</v>
      </c>
    </row>
    <row r="350" spans="1:702" x14ac:dyDescent="0.25">
      <c r="A350" s="27"/>
      <c r="B350" s="28"/>
      <c r="C350" s="29"/>
      <c r="D350" s="30"/>
      <c r="E350" s="14"/>
      <c r="F350" s="14"/>
      <c r="G350" s="14"/>
      <c r="H350" s="31"/>
    </row>
    <row r="351" spans="1:702" ht="15" customHeight="1" x14ac:dyDescent="0.25">
      <c r="A351" s="32"/>
      <c r="B351" s="45" t="s">
        <v>525</v>
      </c>
      <c r="C351" s="46"/>
      <c r="D351" s="47"/>
      <c r="E351" s="14"/>
      <c r="F351" s="14"/>
      <c r="G351" s="14"/>
      <c r="H351" s="33">
        <f>SUBTOTAL(109,H244:H350)</f>
        <v>0</v>
      </c>
      <c r="I351" s="34"/>
      <c r="ZY351" t="s">
        <v>526</v>
      </c>
    </row>
    <row r="352" spans="1:702" x14ac:dyDescent="0.25">
      <c r="A352" s="35"/>
      <c r="B352" s="8"/>
      <c r="C352" s="9"/>
      <c r="D352" s="10"/>
      <c r="E352" s="14"/>
      <c r="F352" s="14"/>
      <c r="G352" s="14"/>
      <c r="H352" s="12"/>
    </row>
    <row r="353" spans="1:702" ht="15" customHeight="1" x14ac:dyDescent="0.25">
      <c r="A353" s="13" t="s">
        <v>527</v>
      </c>
      <c r="B353" s="48" t="s">
        <v>528</v>
      </c>
      <c r="C353" s="49"/>
      <c r="D353" s="50"/>
      <c r="E353" s="14"/>
      <c r="F353" s="14"/>
      <c r="G353" s="14"/>
      <c r="H353" s="15"/>
      <c r="ZY353" t="s">
        <v>529</v>
      </c>
      <c r="ZZ353" s="16"/>
    </row>
    <row r="354" spans="1:702" ht="15" customHeight="1" x14ac:dyDescent="0.25">
      <c r="A354" s="13" t="s">
        <v>530</v>
      </c>
      <c r="B354" s="62" t="s">
        <v>531</v>
      </c>
      <c r="C354" s="63"/>
      <c r="D354" s="64"/>
      <c r="E354" s="14"/>
      <c r="F354" s="14"/>
      <c r="G354" s="14"/>
      <c r="H354" s="15"/>
      <c r="ZY354" t="s">
        <v>532</v>
      </c>
      <c r="ZZ354" s="16"/>
    </row>
    <row r="355" spans="1:702" ht="15" customHeight="1" x14ac:dyDescent="0.25">
      <c r="A355" s="13" t="s">
        <v>533</v>
      </c>
      <c r="B355" s="59" t="s">
        <v>534</v>
      </c>
      <c r="C355" s="60"/>
      <c r="D355" s="61"/>
      <c r="E355" s="14"/>
      <c r="F355" s="14"/>
      <c r="G355" s="14"/>
      <c r="H355" s="15"/>
      <c r="ZY355" t="s">
        <v>535</v>
      </c>
      <c r="ZZ355" s="16"/>
    </row>
    <row r="356" spans="1:702" ht="15" customHeight="1" x14ac:dyDescent="0.25">
      <c r="A356" s="18" t="s">
        <v>536</v>
      </c>
      <c r="B356" s="51" t="s">
        <v>537</v>
      </c>
      <c r="C356" s="52"/>
      <c r="D356" s="53"/>
      <c r="E356" s="14"/>
      <c r="F356" s="14"/>
      <c r="G356" s="14"/>
      <c r="H356" s="15"/>
    </row>
    <row r="357" spans="1:702" x14ac:dyDescent="0.25">
      <c r="A357" s="19"/>
      <c r="B357" s="20" t="s">
        <v>538</v>
      </c>
      <c r="D357" s="17"/>
      <c r="E357" s="14"/>
      <c r="F357" s="14"/>
      <c r="G357" s="14"/>
      <c r="H357" s="15"/>
    </row>
    <row r="358" spans="1:702" x14ac:dyDescent="0.25">
      <c r="A358" s="19"/>
      <c r="B358" s="20" t="s">
        <v>539</v>
      </c>
      <c r="C358" s="21" t="s">
        <v>540</v>
      </c>
      <c r="D358" s="36">
        <v>4.9800000000000004</v>
      </c>
      <c r="E358" s="14"/>
      <c r="F358" s="14"/>
      <c r="G358" s="14"/>
      <c r="H358" s="15"/>
    </row>
    <row r="359" spans="1:702" x14ac:dyDescent="0.25">
      <c r="A359" s="19"/>
      <c r="C359" s="21" t="s">
        <v>541</v>
      </c>
      <c r="D359" s="36">
        <v>19.170000000000002</v>
      </c>
      <c r="E359" s="14"/>
      <c r="F359" s="14"/>
      <c r="G359" s="14"/>
      <c r="H359" s="15"/>
    </row>
    <row r="360" spans="1:702" x14ac:dyDescent="0.25">
      <c r="A360" s="19"/>
      <c r="C360" s="21" t="s">
        <v>542</v>
      </c>
      <c r="D360" s="36">
        <v>7.08</v>
      </c>
      <c r="E360" s="14"/>
      <c r="F360" s="14"/>
      <c r="G360" s="14"/>
      <c r="H360" s="15"/>
    </row>
    <row r="361" spans="1:702" x14ac:dyDescent="0.25">
      <c r="A361" s="19"/>
      <c r="B361" s="20" t="s">
        <v>543</v>
      </c>
      <c r="D361" s="17"/>
      <c r="E361" s="14"/>
      <c r="F361" s="14"/>
      <c r="G361" s="14"/>
      <c r="H361" s="15"/>
    </row>
    <row r="362" spans="1:702" x14ac:dyDescent="0.25">
      <c r="A362" s="19"/>
      <c r="B362" s="20" t="s">
        <v>544</v>
      </c>
      <c r="C362" s="21" t="s">
        <v>545</v>
      </c>
      <c r="D362" s="36">
        <v>7.35</v>
      </c>
      <c r="E362" s="14"/>
      <c r="F362" s="14"/>
      <c r="G362" s="14"/>
      <c r="H362" s="15"/>
    </row>
    <row r="363" spans="1:702" x14ac:dyDescent="0.25">
      <c r="A363" s="19"/>
      <c r="C363" s="37" t="s">
        <v>546</v>
      </c>
      <c r="D363" s="38">
        <v>38.58</v>
      </c>
      <c r="E363" s="23" t="s">
        <v>547</v>
      </c>
      <c r="F363" s="25">
        <v>38.58</v>
      </c>
      <c r="G363" s="25"/>
      <c r="H363" s="26">
        <f>ROUND(F363*G363,2)</f>
        <v>0</v>
      </c>
      <c r="ZY363" t="s">
        <v>548</v>
      </c>
      <c r="ZZ363" s="16" t="s">
        <v>549</v>
      </c>
    </row>
    <row r="364" spans="1:702" ht="15" customHeight="1" x14ac:dyDescent="0.25">
      <c r="A364" s="13" t="s">
        <v>550</v>
      </c>
      <c r="B364" s="62" t="s">
        <v>551</v>
      </c>
      <c r="C364" s="63"/>
      <c r="D364" s="64"/>
      <c r="E364" s="14"/>
      <c r="F364" s="14"/>
      <c r="G364" s="14"/>
      <c r="H364" s="15"/>
      <c r="ZY364" t="s">
        <v>552</v>
      </c>
      <c r="ZZ364" s="16"/>
    </row>
    <row r="365" spans="1:702" x14ac:dyDescent="0.25">
      <c r="A365" s="13" t="s">
        <v>553</v>
      </c>
      <c r="D365" s="17"/>
      <c r="E365" s="14"/>
      <c r="F365" s="14"/>
      <c r="G365" s="14"/>
      <c r="H365" s="15"/>
      <c r="ZY365" t="s">
        <v>554</v>
      </c>
      <c r="ZZ365" s="16"/>
    </row>
    <row r="366" spans="1:702" ht="15" customHeight="1" x14ac:dyDescent="0.25">
      <c r="A366" s="18" t="s">
        <v>555</v>
      </c>
      <c r="B366" s="51" t="s">
        <v>556</v>
      </c>
      <c r="C366" s="52"/>
      <c r="D366" s="53"/>
      <c r="E366" s="14"/>
      <c r="F366" s="14"/>
      <c r="G366" s="14"/>
      <c r="H366" s="15"/>
    </row>
    <row r="367" spans="1:702" x14ac:dyDescent="0.25">
      <c r="A367" s="19"/>
      <c r="B367" s="20" t="s">
        <v>557</v>
      </c>
      <c r="D367" s="17"/>
      <c r="E367" s="14"/>
      <c r="F367" s="14"/>
      <c r="G367" s="14"/>
      <c r="H367" s="15"/>
    </row>
    <row r="368" spans="1:702" x14ac:dyDescent="0.25">
      <c r="A368" s="19"/>
      <c r="B368" s="20" t="s">
        <v>558</v>
      </c>
      <c r="C368" s="21" t="s">
        <v>559</v>
      </c>
      <c r="D368" s="36">
        <v>4.1500000000000004</v>
      </c>
      <c r="E368" s="14"/>
      <c r="F368" s="14"/>
      <c r="G368" s="14"/>
      <c r="H368" s="15"/>
    </row>
    <row r="369" spans="1:702" x14ac:dyDescent="0.25">
      <c r="A369" s="19"/>
      <c r="C369" s="21" t="s">
        <v>560</v>
      </c>
      <c r="D369" s="36">
        <v>15.98</v>
      </c>
      <c r="E369" s="14"/>
      <c r="F369" s="14"/>
      <c r="G369" s="14"/>
      <c r="H369" s="15"/>
    </row>
    <row r="370" spans="1:702" x14ac:dyDescent="0.25">
      <c r="A370" s="19"/>
      <c r="C370" s="21" t="s">
        <v>561</v>
      </c>
      <c r="D370" s="36">
        <v>5.9</v>
      </c>
      <c r="E370" s="14"/>
      <c r="F370" s="14"/>
      <c r="G370" s="14"/>
      <c r="H370" s="15"/>
    </row>
    <row r="371" spans="1:702" x14ac:dyDescent="0.25">
      <c r="A371" s="19"/>
      <c r="B371" s="20" t="s">
        <v>562</v>
      </c>
      <c r="D371" s="17"/>
      <c r="E371" s="14"/>
      <c r="F371" s="14"/>
      <c r="G371" s="14"/>
      <c r="H371" s="15"/>
    </row>
    <row r="372" spans="1:702" x14ac:dyDescent="0.25">
      <c r="A372" s="19"/>
      <c r="B372" s="20" t="s">
        <v>563</v>
      </c>
      <c r="C372" s="21" t="s">
        <v>564</v>
      </c>
      <c r="D372" s="36">
        <v>6.13</v>
      </c>
      <c r="E372" s="14"/>
      <c r="F372" s="14"/>
      <c r="G372" s="14"/>
      <c r="H372" s="15"/>
    </row>
    <row r="373" spans="1:702" x14ac:dyDescent="0.25">
      <c r="A373" s="19"/>
      <c r="C373" s="37" t="s">
        <v>565</v>
      </c>
      <c r="D373" s="38">
        <v>32.159999999999997</v>
      </c>
      <c r="E373" s="23" t="s">
        <v>566</v>
      </c>
      <c r="F373" s="25">
        <v>32.159999999999997</v>
      </c>
      <c r="G373" s="25"/>
      <c r="H373" s="26">
        <f>ROUND(F373*G373,2)</f>
        <v>0</v>
      </c>
      <c r="ZY373" t="s">
        <v>567</v>
      </c>
      <c r="ZZ373" s="16" t="s">
        <v>568</v>
      </c>
    </row>
    <row r="374" spans="1:702" ht="15" customHeight="1" x14ac:dyDescent="0.25">
      <c r="A374" s="13" t="s">
        <v>569</v>
      </c>
      <c r="B374" s="62" t="s">
        <v>570</v>
      </c>
      <c r="C374" s="63"/>
      <c r="D374" s="64"/>
      <c r="E374" s="14"/>
      <c r="F374" s="14"/>
      <c r="G374" s="14"/>
      <c r="H374" s="15"/>
      <c r="ZY374" t="s">
        <v>571</v>
      </c>
      <c r="ZZ374" s="16"/>
    </row>
    <row r="375" spans="1:702" x14ac:dyDescent="0.25">
      <c r="A375" s="13" t="s">
        <v>572</v>
      </c>
      <c r="D375" s="17"/>
      <c r="E375" s="14"/>
      <c r="F375" s="14"/>
      <c r="G375" s="14"/>
      <c r="H375" s="15"/>
      <c r="ZY375" t="s">
        <v>573</v>
      </c>
      <c r="ZZ375" s="16"/>
    </row>
    <row r="376" spans="1:702" ht="23.85" customHeight="1" x14ac:dyDescent="0.25">
      <c r="A376" s="18" t="s">
        <v>574</v>
      </c>
      <c r="B376" s="51" t="s">
        <v>575</v>
      </c>
      <c r="C376" s="52"/>
      <c r="D376" s="53"/>
      <c r="E376" s="14"/>
      <c r="F376" s="14"/>
      <c r="G376" s="14"/>
      <c r="H376" s="15"/>
    </row>
    <row r="377" spans="1:702" x14ac:dyDescent="0.25">
      <c r="A377" s="19"/>
      <c r="B377" s="20" t="s">
        <v>576</v>
      </c>
      <c r="D377" s="17"/>
      <c r="E377" s="14"/>
      <c r="F377" s="14"/>
      <c r="G377" s="14"/>
      <c r="H377" s="15"/>
    </row>
    <row r="378" spans="1:702" x14ac:dyDescent="0.25">
      <c r="A378" s="19"/>
      <c r="B378" s="20" t="s">
        <v>577</v>
      </c>
      <c r="C378" s="21" t="s">
        <v>578</v>
      </c>
      <c r="D378" s="36">
        <v>20.399999999999999</v>
      </c>
      <c r="E378" s="14"/>
      <c r="F378" s="14"/>
      <c r="G378" s="14"/>
      <c r="H378" s="15"/>
    </row>
    <row r="379" spans="1:702" x14ac:dyDescent="0.25">
      <c r="A379" s="19"/>
      <c r="C379" s="21" t="s">
        <v>579</v>
      </c>
      <c r="D379" s="36">
        <v>28.6</v>
      </c>
      <c r="E379" s="14"/>
      <c r="F379" s="14"/>
      <c r="G379" s="14"/>
      <c r="H379" s="15"/>
    </row>
    <row r="380" spans="1:702" x14ac:dyDescent="0.25">
      <c r="A380" s="19"/>
      <c r="C380" s="37" t="s">
        <v>580</v>
      </c>
      <c r="D380" s="38">
        <v>49</v>
      </c>
      <c r="E380" s="23" t="s">
        <v>581</v>
      </c>
      <c r="F380" s="25">
        <v>49</v>
      </c>
      <c r="G380" s="25"/>
      <c r="H380" s="26">
        <f>ROUND(F380*G380,2)</f>
        <v>0</v>
      </c>
      <c r="ZY380" t="s">
        <v>582</v>
      </c>
      <c r="ZZ380" s="16" t="s">
        <v>583</v>
      </c>
    </row>
    <row r="381" spans="1:702" ht="15" customHeight="1" x14ac:dyDescent="0.25">
      <c r="A381" s="18" t="s">
        <v>584</v>
      </c>
      <c r="B381" s="51" t="s">
        <v>585</v>
      </c>
      <c r="C381" s="52"/>
      <c r="D381" s="53"/>
      <c r="E381" s="14"/>
      <c r="F381" s="14"/>
      <c r="G381" s="14"/>
      <c r="H381" s="15"/>
    </row>
    <row r="382" spans="1:702" x14ac:dyDescent="0.25">
      <c r="A382" s="19"/>
      <c r="B382" s="20" t="s">
        <v>586</v>
      </c>
      <c r="D382" s="17"/>
      <c r="E382" s="14"/>
      <c r="F382" s="14"/>
      <c r="G382" s="14"/>
      <c r="H382" s="15"/>
    </row>
    <row r="383" spans="1:702" x14ac:dyDescent="0.25">
      <c r="A383" s="19"/>
      <c r="B383" s="20" t="s">
        <v>587</v>
      </c>
      <c r="C383" s="21" t="s">
        <v>588</v>
      </c>
      <c r="D383" s="36">
        <v>1.51</v>
      </c>
      <c r="E383" s="14"/>
      <c r="F383" s="14"/>
      <c r="G383" s="14"/>
      <c r="H383" s="15"/>
    </row>
    <row r="384" spans="1:702" x14ac:dyDescent="0.25">
      <c r="A384" s="19"/>
      <c r="C384" s="21" t="s">
        <v>589</v>
      </c>
      <c r="D384" s="36">
        <v>2.06</v>
      </c>
      <c r="E384" s="14"/>
      <c r="F384" s="14"/>
      <c r="G384" s="14"/>
      <c r="H384" s="15"/>
    </row>
    <row r="385" spans="1:702" x14ac:dyDescent="0.25">
      <c r="A385" s="19"/>
      <c r="B385" s="20" t="s">
        <v>590</v>
      </c>
      <c r="C385" s="21" t="s">
        <v>591</v>
      </c>
      <c r="D385" s="36">
        <v>0.93</v>
      </c>
      <c r="E385" s="14"/>
      <c r="F385" s="14"/>
      <c r="G385" s="14"/>
      <c r="H385" s="15"/>
    </row>
    <row r="386" spans="1:702" x14ac:dyDescent="0.25">
      <c r="A386" s="19"/>
      <c r="C386" s="21" t="s">
        <v>592</v>
      </c>
      <c r="D386" s="36">
        <v>1.03</v>
      </c>
      <c r="E386" s="14"/>
      <c r="F386" s="14"/>
      <c r="G386" s="14"/>
      <c r="H386" s="15"/>
    </row>
    <row r="387" spans="1:702" x14ac:dyDescent="0.25">
      <c r="A387" s="19"/>
      <c r="B387" s="20" t="s">
        <v>593</v>
      </c>
      <c r="C387" s="21" t="s">
        <v>594</v>
      </c>
      <c r="D387" s="36">
        <v>1.43</v>
      </c>
      <c r="E387" s="14"/>
      <c r="F387" s="14"/>
      <c r="G387" s="14"/>
      <c r="H387" s="15"/>
    </row>
    <row r="388" spans="1:702" x14ac:dyDescent="0.25">
      <c r="A388" s="19"/>
      <c r="B388" s="20" t="s">
        <v>595</v>
      </c>
      <c r="D388" s="17"/>
      <c r="E388" s="14"/>
      <c r="F388" s="14"/>
      <c r="G388" s="14"/>
      <c r="H388" s="15"/>
    </row>
    <row r="389" spans="1:702" x14ac:dyDescent="0.25">
      <c r="A389" s="19"/>
      <c r="B389" s="20" t="s">
        <v>596</v>
      </c>
      <c r="C389" s="21" t="s">
        <v>597</v>
      </c>
      <c r="D389" s="36">
        <v>0.93</v>
      </c>
      <c r="E389" s="14"/>
      <c r="F389" s="14"/>
      <c r="G389" s="14"/>
      <c r="H389" s="15"/>
    </row>
    <row r="390" spans="1:702" x14ac:dyDescent="0.25">
      <c r="A390" s="19"/>
      <c r="B390" s="20" t="s">
        <v>598</v>
      </c>
      <c r="C390" s="21" t="s">
        <v>599</v>
      </c>
      <c r="D390" s="36">
        <v>0.93</v>
      </c>
      <c r="E390" s="14"/>
      <c r="F390" s="14"/>
      <c r="G390" s="14"/>
      <c r="H390" s="15"/>
    </row>
    <row r="391" spans="1:702" x14ac:dyDescent="0.25">
      <c r="A391" s="19"/>
      <c r="B391" s="20" t="s">
        <v>600</v>
      </c>
      <c r="C391" s="21" t="s">
        <v>601</v>
      </c>
      <c r="D391" s="36">
        <v>5.1100000000000003</v>
      </c>
      <c r="E391" s="14"/>
      <c r="F391" s="14"/>
      <c r="G391" s="14"/>
      <c r="H391" s="15"/>
    </row>
    <row r="392" spans="1:702" x14ac:dyDescent="0.25">
      <c r="A392" s="19"/>
      <c r="B392" s="20" t="s">
        <v>602</v>
      </c>
      <c r="C392" s="21" t="s">
        <v>603</v>
      </c>
      <c r="D392" s="36">
        <v>1.03</v>
      </c>
      <c r="E392" s="14"/>
      <c r="F392" s="14"/>
      <c r="G392" s="14"/>
      <c r="H392" s="15"/>
    </row>
    <row r="393" spans="1:702" x14ac:dyDescent="0.25">
      <c r="A393" s="19"/>
      <c r="C393" s="37" t="s">
        <v>604</v>
      </c>
      <c r="D393" s="38">
        <v>14.96</v>
      </c>
      <c r="E393" s="23" t="s">
        <v>605</v>
      </c>
      <c r="F393" s="25">
        <v>14.96</v>
      </c>
      <c r="G393" s="25"/>
      <c r="H393" s="26">
        <f>ROUND(F393*G393,2)</f>
        <v>0</v>
      </c>
      <c r="ZY393" t="s">
        <v>606</v>
      </c>
      <c r="ZZ393" s="16" t="s">
        <v>607</v>
      </c>
    </row>
    <row r="394" spans="1:702" x14ac:dyDescent="0.25">
      <c r="A394" s="27"/>
      <c r="B394" s="28"/>
      <c r="C394" s="29"/>
      <c r="D394" s="30"/>
      <c r="E394" s="14"/>
      <c r="F394" s="14"/>
      <c r="G394" s="14"/>
      <c r="H394" s="31"/>
    </row>
    <row r="395" spans="1:702" ht="15" customHeight="1" x14ac:dyDescent="0.25">
      <c r="A395" s="32"/>
      <c r="B395" s="45" t="s">
        <v>608</v>
      </c>
      <c r="C395" s="46"/>
      <c r="D395" s="47"/>
      <c r="E395" s="14"/>
      <c r="F395" s="14"/>
      <c r="G395" s="14"/>
      <c r="H395" s="33">
        <f>SUBTOTAL(109,H354:H394)</f>
        <v>0</v>
      </c>
      <c r="I395" s="34"/>
      <c r="ZY395" t="s">
        <v>609</v>
      </c>
    </row>
    <row r="396" spans="1:702" x14ac:dyDescent="0.25">
      <c r="A396" s="35"/>
      <c r="B396" s="8"/>
      <c r="C396" s="9"/>
      <c r="D396" s="10"/>
      <c r="E396" s="14"/>
      <c r="F396" s="14"/>
      <c r="G396" s="14"/>
      <c r="H396" s="12"/>
    </row>
    <row r="397" spans="1:702" ht="15" customHeight="1" x14ac:dyDescent="0.25">
      <c r="A397" s="13" t="s">
        <v>610</v>
      </c>
      <c r="B397" s="48" t="s">
        <v>611</v>
      </c>
      <c r="C397" s="49"/>
      <c r="D397" s="50"/>
      <c r="E397" s="14"/>
      <c r="F397" s="14"/>
      <c r="G397" s="14"/>
      <c r="H397" s="15"/>
      <c r="ZY397" t="s">
        <v>612</v>
      </c>
      <c r="ZZ397" s="16"/>
    </row>
    <row r="398" spans="1:702" ht="15" customHeight="1" x14ac:dyDescent="0.25">
      <c r="A398" s="13" t="s">
        <v>613</v>
      </c>
      <c r="B398" s="62" t="s">
        <v>614</v>
      </c>
      <c r="C398" s="63"/>
      <c r="D398" s="64"/>
      <c r="E398" s="14"/>
      <c r="F398" s="14"/>
      <c r="G398" s="14"/>
      <c r="H398" s="15"/>
      <c r="ZY398" t="s">
        <v>615</v>
      </c>
      <c r="ZZ398" s="16"/>
    </row>
    <row r="399" spans="1:702" x14ac:dyDescent="0.25">
      <c r="A399" s="13" t="s">
        <v>616</v>
      </c>
      <c r="D399" s="17"/>
      <c r="E399" s="14"/>
      <c r="F399" s="14"/>
      <c r="G399" s="14"/>
      <c r="H399" s="15"/>
      <c r="ZY399" t="s">
        <v>617</v>
      </c>
      <c r="ZZ399" s="16"/>
    </row>
    <row r="400" spans="1:702" ht="23.85" customHeight="1" x14ac:dyDescent="0.25">
      <c r="A400" s="18" t="s">
        <v>618</v>
      </c>
      <c r="B400" s="51" t="s">
        <v>619</v>
      </c>
      <c r="C400" s="52"/>
      <c r="D400" s="53"/>
      <c r="E400" s="14"/>
      <c r="F400" s="14"/>
      <c r="G400" s="14"/>
      <c r="H400" s="15"/>
    </row>
    <row r="401" spans="1:702" x14ac:dyDescent="0.25">
      <c r="A401" s="19"/>
      <c r="B401" s="20" t="s">
        <v>620</v>
      </c>
      <c r="D401" s="17"/>
      <c r="E401" s="14"/>
      <c r="F401" s="14"/>
      <c r="G401" s="14"/>
      <c r="H401" s="15"/>
    </row>
    <row r="402" spans="1:702" ht="25.5" x14ac:dyDescent="0.25">
      <c r="A402" s="19"/>
      <c r="B402" s="20" t="s">
        <v>621</v>
      </c>
      <c r="C402" s="21" t="s">
        <v>622</v>
      </c>
      <c r="D402" s="22">
        <v>17</v>
      </c>
      <c r="E402" s="23" t="s">
        <v>623</v>
      </c>
      <c r="F402" s="24">
        <v>17</v>
      </c>
      <c r="G402" s="25"/>
      <c r="H402" s="26">
        <f>ROUND(F402*G402,2)</f>
        <v>0</v>
      </c>
      <c r="ZY402" t="s">
        <v>624</v>
      </c>
      <c r="ZZ402" s="16" t="s">
        <v>625</v>
      </c>
    </row>
    <row r="403" spans="1:702" ht="15" customHeight="1" x14ac:dyDescent="0.25">
      <c r="A403" s="13" t="s">
        <v>626</v>
      </c>
      <c r="B403" s="62" t="s">
        <v>627</v>
      </c>
      <c r="C403" s="63"/>
      <c r="D403" s="64"/>
      <c r="E403" s="14"/>
      <c r="F403" s="14"/>
      <c r="G403" s="14"/>
      <c r="H403" s="15"/>
      <c r="ZY403" t="s">
        <v>628</v>
      </c>
      <c r="ZZ403" s="16"/>
    </row>
    <row r="404" spans="1:702" x14ac:dyDescent="0.25">
      <c r="A404" s="13" t="s">
        <v>629</v>
      </c>
      <c r="D404" s="17"/>
      <c r="E404" s="14"/>
      <c r="F404" s="14"/>
      <c r="G404" s="14"/>
      <c r="H404" s="15"/>
      <c r="ZY404" t="s">
        <v>630</v>
      </c>
      <c r="ZZ404" s="16"/>
    </row>
    <row r="405" spans="1:702" ht="23.85" customHeight="1" x14ac:dyDescent="0.25">
      <c r="A405" s="18" t="s">
        <v>631</v>
      </c>
      <c r="B405" s="51" t="s">
        <v>632</v>
      </c>
      <c r="C405" s="52"/>
      <c r="D405" s="53"/>
      <c r="E405" s="14"/>
      <c r="F405" s="14"/>
      <c r="G405" s="14"/>
      <c r="H405" s="15"/>
    </row>
    <row r="406" spans="1:702" x14ac:dyDescent="0.25">
      <c r="A406" s="19"/>
      <c r="B406" s="20" t="s">
        <v>633</v>
      </c>
      <c r="D406" s="17"/>
      <c r="E406" s="14"/>
      <c r="F406" s="14"/>
      <c r="G406" s="14"/>
      <c r="H406" s="15"/>
    </row>
    <row r="407" spans="1:702" x14ac:dyDescent="0.25">
      <c r="A407" s="19"/>
      <c r="B407" s="20" t="s">
        <v>634</v>
      </c>
      <c r="C407" s="21" t="s">
        <v>635</v>
      </c>
      <c r="D407" s="22">
        <v>1</v>
      </c>
      <c r="E407" s="23" t="s">
        <v>636</v>
      </c>
      <c r="F407" s="24">
        <v>1</v>
      </c>
      <c r="G407" s="25"/>
      <c r="H407" s="26">
        <f>ROUND(F407*G407,2)</f>
        <v>0</v>
      </c>
      <c r="ZY407" t="s">
        <v>637</v>
      </c>
      <c r="ZZ407" s="16" t="s">
        <v>638</v>
      </c>
    </row>
    <row r="408" spans="1:702" ht="15" customHeight="1" x14ac:dyDescent="0.25">
      <c r="A408" s="13" t="s">
        <v>639</v>
      </c>
      <c r="B408" s="62" t="s">
        <v>640</v>
      </c>
      <c r="C408" s="63"/>
      <c r="D408" s="64"/>
      <c r="E408" s="14"/>
      <c r="F408" s="14"/>
      <c r="G408" s="14"/>
      <c r="H408" s="15"/>
      <c r="ZY408" t="s">
        <v>641</v>
      </c>
      <c r="ZZ408" s="16"/>
    </row>
    <row r="409" spans="1:702" ht="15" customHeight="1" x14ac:dyDescent="0.25">
      <c r="A409" s="13" t="s">
        <v>642</v>
      </c>
      <c r="B409" s="59" t="s">
        <v>643</v>
      </c>
      <c r="C409" s="60"/>
      <c r="D409" s="61"/>
      <c r="E409" s="14"/>
      <c r="F409" s="14"/>
      <c r="G409" s="14"/>
      <c r="H409" s="15"/>
      <c r="ZY409" t="s">
        <v>644</v>
      </c>
      <c r="ZZ409" s="16"/>
    </row>
    <row r="410" spans="1:702" ht="15" customHeight="1" x14ac:dyDescent="0.25">
      <c r="A410" s="13" t="s">
        <v>645</v>
      </c>
      <c r="B410" s="56" t="s">
        <v>646</v>
      </c>
      <c r="C410" s="57"/>
      <c r="D410" s="58"/>
      <c r="E410" s="14"/>
      <c r="F410" s="14"/>
      <c r="G410" s="14"/>
      <c r="H410" s="15"/>
      <c r="ZY410" t="s">
        <v>647</v>
      </c>
      <c r="ZZ410" s="16"/>
    </row>
    <row r="411" spans="1:702" ht="23.85" customHeight="1" x14ac:dyDescent="0.25">
      <c r="A411" s="18" t="s">
        <v>648</v>
      </c>
      <c r="B411" s="51" t="s">
        <v>649</v>
      </c>
      <c r="C411" s="52"/>
      <c r="D411" s="53"/>
      <c r="E411" s="14"/>
      <c r="F411" s="14"/>
      <c r="G411" s="14"/>
      <c r="H411" s="15"/>
    </row>
    <row r="412" spans="1:702" x14ac:dyDescent="0.25">
      <c r="A412" s="19"/>
      <c r="B412" s="20" t="s">
        <v>650</v>
      </c>
      <c r="D412" s="17"/>
      <c r="E412" s="14"/>
      <c r="F412" s="14"/>
      <c r="G412" s="14"/>
      <c r="H412" s="15"/>
    </row>
    <row r="413" spans="1:702" x14ac:dyDescent="0.25">
      <c r="A413" s="19"/>
      <c r="B413" s="20" t="s">
        <v>651</v>
      </c>
      <c r="C413" s="21" t="s">
        <v>652</v>
      </c>
      <c r="D413" s="36">
        <v>1.52</v>
      </c>
      <c r="E413" s="14"/>
      <c r="F413" s="14"/>
      <c r="G413" s="14"/>
      <c r="H413" s="15"/>
    </row>
    <row r="414" spans="1:702" x14ac:dyDescent="0.25">
      <c r="A414" s="19"/>
      <c r="C414" s="21" t="s">
        <v>653</v>
      </c>
      <c r="D414" s="36">
        <v>1.52</v>
      </c>
      <c r="E414" s="14"/>
      <c r="F414" s="14"/>
      <c r="G414" s="14"/>
      <c r="H414" s="15"/>
    </row>
    <row r="415" spans="1:702" x14ac:dyDescent="0.25">
      <c r="A415" s="19"/>
      <c r="C415" s="21" t="s">
        <v>654</v>
      </c>
      <c r="D415" s="36">
        <v>1.38</v>
      </c>
      <c r="E415" s="14"/>
      <c r="F415" s="14"/>
      <c r="G415" s="14"/>
      <c r="H415" s="15"/>
    </row>
    <row r="416" spans="1:702" x14ac:dyDescent="0.25">
      <c r="A416" s="19"/>
      <c r="C416" s="37" t="s">
        <v>655</v>
      </c>
      <c r="D416" s="38">
        <v>4.42</v>
      </c>
      <c r="E416" s="23" t="s">
        <v>656</v>
      </c>
      <c r="F416" s="25">
        <v>4.42</v>
      </c>
      <c r="G416" s="25"/>
      <c r="H416" s="26">
        <f>ROUND(F416*G416,2)</f>
        <v>0</v>
      </c>
      <c r="ZY416" t="s">
        <v>657</v>
      </c>
      <c r="ZZ416" s="16" t="s">
        <v>658</v>
      </c>
    </row>
    <row r="417" spans="1:702" ht="15" customHeight="1" x14ac:dyDescent="0.25">
      <c r="A417" s="13" t="s">
        <v>659</v>
      </c>
      <c r="B417" s="59" t="s">
        <v>660</v>
      </c>
      <c r="C417" s="60"/>
      <c r="D417" s="61"/>
      <c r="E417" s="14"/>
      <c r="F417" s="14"/>
      <c r="G417" s="14"/>
      <c r="H417" s="15"/>
      <c r="ZY417" t="s">
        <v>661</v>
      </c>
      <c r="ZZ417" s="16"/>
    </row>
    <row r="418" spans="1:702" ht="15" customHeight="1" x14ac:dyDescent="0.25">
      <c r="A418" s="18" t="s">
        <v>662</v>
      </c>
      <c r="B418" s="51" t="s">
        <v>663</v>
      </c>
      <c r="C418" s="52"/>
      <c r="D418" s="53"/>
      <c r="E418" s="14"/>
      <c r="F418" s="14"/>
      <c r="G418" s="14"/>
      <c r="H418" s="15"/>
    </row>
    <row r="419" spans="1:702" x14ac:dyDescent="0.25">
      <c r="A419" s="19"/>
      <c r="B419" s="20" t="s">
        <v>664</v>
      </c>
      <c r="D419" s="17"/>
      <c r="E419" s="14"/>
      <c r="F419" s="14"/>
      <c r="G419" s="14"/>
      <c r="H419" s="15"/>
    </row>
    <row r="420" spans="1:702" x14ac:dyDescent="0.25">
      <c r="A420" s="19"/>
      <c r="B420" s="20" t="s">
        <v>665</v>
      </c>
      <c r="C420" s="21" t="s">
        <v>666</v>
      </c>
      <c r="D420" s="22">
        <v>1</v>
      </c>
      <c r="E420" s="23" t="s">
        <v>667</v>
      </c>
      <c r="F420" s="24">
        <v>1</v>
      </c>
      <c r="G420" s="25"/>
      <c r="H420" s="26">
        <f>ROUND(F420*G420,2)</f>
        <v>0</v>
      </c>
      <c r="ZY420" t="s">
        <v>668</v>
      </c>
      <c r="ZZ420" s="16" t="s">
        <v>669</v>
      </c>
    </row>
    <row r="421" spans="1:702" ht="15" customHeight="1" x14ac:dyDescent="0.25">
      <c r="A421" s="18" t="s">
        <v>670</v>
      </c>
      <c r="B421" s="51" t="s">
        <v>671</v>
      </c>
      <c r="C421" s="52"/>
      <c r="D421" s="53"/>
      <c r="E421" s="14"/>
      <c r="F421" s="14"/>
      <c r="G421" s="14"/>
      <c r="H421" s="15"/>
    </row>
    <row r="422" spans="1:702" x14ac:dyDescent="0.25">
      <c r="A422" s="19"/>
      <c r="B422" s="20" t="s">
        <v>672</v>
      </c>
      <c r="D422" s="17"/>
      <c r="E422" s="14"/>
      <c r="F422" s="14"/>
      <c r="G422" s="14"/>
      <c r="H422" s="15"/>
    </row>
    <row r="423" spans="1:702" x14ac:dyDescent="0.25">
      <c r="A423" s="19"/>
      <c r="B423" s="20" t="s">
        <v>673</v>
      </c>
      <c r="C423" s="21" t="s">
        <v>674</v>
      </c>
      <c r="D423" s="22">
        <v>1</v>
      </c>
      <c r="E423" s="23" t="s">
        <v>675</v>
      </c>
      <c r="F423" s="24">
        <v>1</v>
      </c>
      <c r="G423" s="25"/>
      <c r="H423" s="26">
        <f>ROUND(F423*G423,2)</f>
        <v>0</v>
      </c>
      <c r="ZY423" t="s">
        <v>676</v>
      </c>
      <c r="ZZ423" s="16" t="s">
        <v>677</v>
      </c>
    </row>
    <row r="424" spans="1:702" x14ac:dyDescent="0.25">
      <c r="A424" s="27"/>
      <c r="B424" s="28"/>
      <c r="C424" s="29"/>
      <c r="D424" s="30"/>
      <c r="E424" s="14"/>
      <c r="F424" s="14"/>
      <c r="G424" s="14"/>
      <c r="H424" s="31"/>
    </row>
    <row r="425" spans="1:702" ht="15" customHeight="1" x14ac:dyDescent="0.25">
      <c r="A425" s="32"/>
      <c r="B425" s="45" t="s">
        <v>678</v>
      </c>
      <c r="C425" s="46"/>
      <c r="D425" s="47"/>
      <c r="E425" s="14"/>
      <c r="F425" s="14"/>
      <c r="G425" s="14"/>
      <c r="H425" s="33">
        <f>SUBTOTAL(109,H398:H424)</f>
        <v>0</v>
      </c>
      <c r="I425" s="34"/>
      <c r="ZY425" t="s">
        <v>679</v>
      </c>
    </row>
    <row r="426" spans="1:702" x14ac:dyDescent="0.25">
      <c r="A426" s="35"/>
      <c r="B426" s="8"/>
      <c r="C426" s="9"/>
      <c r="D426" s="10"/>
      <c r="E426" s="14"/>
      <c r="F426" s="14"/>
      <c r="G426" s="14"/>
      <c r="H426" s="12"/>
    </row>
    <row r="427" spans="1:702" ht="15" customHeight="1" x14ac:dyDescent="0.25">
      <c r="A427" s="13" t="s">
        <v>680</v>
      </c>
      <c r="B427" s="48" t="s">
        <v>681</v>
      </c>
      <c r="C427" s="49"/>
      <c r="D427" s="50"/>
      <c r="E427" s="14"/>
      <c r="F427" s="14"/>
      <c r="G427" s="14"/>
      <c r="H427" s="15"/>
      <c r="ZY427" t="s">
        <v>682</v>
      </c>
      <c r="ZZ427" s="16"/>
    </row>
    <row r="428" spans="1:702" x14ac:dyDescent="0.25">
      <c r="A428" s="13" t="s">
        <v>683</v>
      </c>
      <c r="D428" s="17"/>
      <c r="E428" s="14"/>
      <c r="F428" s="14"/>
      <c r="G428" s="14"/>
      <c r="H428" s="15"/>
      <c r="ZY428" t="s">
        <v>684</v>
      </c>
      <c r="ZZ428" s="16"/>
    </row>
    <row r="429" spans="1:702" x14ac:dyDescent="0.25">
      <c r="A429" s="13" t="s">
        <v>685</v>
      </c>
      <c r="D429" s="17"/>
      <c r="E429" s="14"/>
      <c r="F429" s="14"/>
      <c r="G429" s="14"/>
      <c r="H429" s="15"/>
      <c r="ZY429" t="s">
        <v>686</v>
      </c>
      <c r="ZZ429" s="16"/>
    </row>
    <row r="430" spans="1:702" ht="15" customHeight="1" x14ac:dyDescent="0.25">
      <c r="A430" s="18" t="s">
        <v>687</v>
      </c>
      <c r="B430" s="51" t="s">
        <v>688</v>
      </c>
      <c r="C430" s="52"/>
      <c r="D430" s="53"/>
      <c r="E430" s="14"/>
      <c r="F430" s="14"/>
      <c r="G430" s="14"/>
      <c r="H430" s="15"/>
    </row>
    <row r="431" spans="1:702" x14ac:dyDescent="0.25">
      <c r="A431" s="19"/>
      <c r="B431" s="20" t="s">
        <v>689</v>
      </c>
      <c r="D431" s="17"/>
      <c r="E431" s="14"/>
      <c r="F431" s="14"/>
      <c r="G431" s="14"/>
      <c r="H431" s="15"/>
    </row>
    <row r="432" spans="1:702" x14ac:dyDescent="0.25">
      <c r="A432" s="19"/>
      <c r="B432" s="20" t="s">
        <v>690</v>
      </c>
      <c r="C432" s="21" t="s">
        <v>691</v>
      </c>
      <c r="D432" s="22">
        <v>1</v>
      </c>
      <c r="E432" s="23" t="s">
        <v>692</v>
      </c>
      <c r="F432" s="24">
        <v>1</v>
      </c>
      <c r="G432" s="25"/>
      <c r="H432" s="26">
        <f>ROUND(F432*G432,2)</f>
        <v>0</v>
      </c>
      <c r="ZY432" t="s">
        <v>693</v>
      </c>
      <c r="ZZ432" s="16" t="s">
        <v>694</v>
      </c>
    </row>
    <row r="433" spans="1:701" x14ac:dyDescent="0.25">
      <c r="A433" s="27"/>
      <c r="B433" s="28"/>
      <c r="C433" s="29"/>
      <c r="D433" s="30"/>
      <c r="E433" s="14"/>
      <c r="F433" s="14"/>
      <c r="G433" s="14"/>
      <c r="H433" s="31"/>
    </row>
    <row r="434" spans="1:701" ht="15" customHeight="1" x14ac:dyDescent="0.25">
      <c r="A434" s="32"/>
      <c r="B434" s="45" t="s">
        <v>695</v>
      </c>
      <c r="C434" s="46"/>
      <c r="D434" s="47"/>
      <c r="E434" s="14"/>
      <c r="F434" s="14"/>
      <c r="G434" s="14"/>
      <c r="H434" s="33">
        <f>SUBTOTAL(109,H428:H433)</f>
        <v>0</v>
      </c>
      <c r="I434" s="34"/>
      <c r="ZY434" t="s">
        <v>696</v>
      </c>
    </row>
    <row r="435" spans="1:701" x14ac:dyDescent="0.25">
      <c r="A435" s="35"/>
      <c r="B435" s="8"/>
      <c r="C435" s="9"/>
      <c r="D435" s="10"/>
      <c r="E435" s="14"/>
      <c r="F435" s="14"/>
      <c r="G435" s="14"/>
      <c r="H435" s="12"/>
    </row>
    <row r="436" spans="1:701" x14ac:dyDescent="0.25">
      <c r="A436" s="27"/>
      <c r="B436" s="29"/>
      <c r="C436" s="29"/>
      <c r="D436" s="30"/>
      <c r="E436" s="40"/>
      <c r="F436" s="40"/>
      <c r="G436" s="40"/>
      <c r="H436" s="31"/>
    </row>
    <row r="437" spans="1:701" x14ac:dyDescent="0.25">
      <c r="A437" s="9"/>
      <c r="B437" s="9"/>
      <c r="C437" s="9"/>
      <c r="D437" s="9"/>
      <c r="E437" s="9"/>
      <c r="F437" s="9"/>
      <c r="G437" s="9"/>
      <c r="H437" s="9"/>
    </row>
    <row r="438" spans="1:701" x14ac:dyDescent="0.25">
      <c r="B438" s="54" t="s">
        <v>697</v>
      </c>
      <c r="C438" s="55"/>
      <c r="D438" s="55"/>
      <c r="H438" s="42">
        <f>SUBTOTAL(109,H4:H436)</f>
        <v>0</v>
      </c>
      <c r="ZY438" t="s">
        <v>698</v>
      </c>
    </row>
    <row r="439" spans="1:701" x14ac:dyDescent="0.25">
      <c r="A439" s="43">
        <v>20</v>
      </c>
      <c r="B439" s="41" t="str">
        <f>CONCATENATE("Montant TVA (",A439,"%)")</f>
        <v>Montant TVA (20%)</v>
      </c>
      <c r="H439" s="42">
        <f>(H438*A439)/100</f>
        <v>0</v>
      </c>
      <c r="ZY439" t="s">
        <v>699</v>
      </c>
    </row>
    <row r="440" spans="1:701" x14ac:dyDescent="0.25">
      <c r="B440" s="41" t="s">
        <v>700</v>
      </c>
      <c r="H440" s="42">
        <f>H438+H439</f>
        <v>0</v>
      </c>
      <c r="ZY440" t="s">
        <v>701</v>
      </c>
    </row>
    <row r="441" spans="1:701" x14ac:dyDescent="0.25">
      <c r="H441" s="42"/>
    </row>
    <row r="442" spans="1:701" x14ac:dyDescent="0.25">
      <c r="H442" s="42"/>
    </row>
  </sheetData>
  <mergeCells count="70">
    <mergeCell ref="A1:H1"/>
    <mergeCell ref="B4:D4"/>
    <mergeCell ref="B5:D5"/>
    <mergeCell ref="B7:D7"/>
    <mergeCell ref="B11:D11"/>
    <mergeCell ref="B13:D13"/>
    <mergeCell ref="B16:D16"/>
    <mergeCell ref="B20:D20"/>
    <mergeCell ref="B22:D22"/>
    <mergeCell ref="B23:D23"/>
    <mergeCell ref="B25:D25"/>
    <mergeCell ref="B105:D105"/>
    <mergeCell ref="B111:D111"/>
    <mergeCell ref="B113:D113"/>
    <mergeCell ref="B114:D114"/>
    <mergeCell ref="B115:D115"/>
    <mergeCell ref="B116:D116"/>
    <mergeCell ref="B177:D177"/>
    <mergeCell ref="B196:D196"/>
    <mergeCell ref="B197:D197"/>
    <mergeCell ref="B203:D203"/>
    <mergeCell ref="B205:D205"/>
    <mergeCell ref="B206:D206"/>
    <mergeCell ref="B207:D207"/>
    <mergeCell ref="B208:D208"/>
    <mergeCell ref="B224:D224"/>
    <mergeCell ref="B241:D241"/>
    <mergeCell ref="B243:D243"/>
    <mergeCell ref="B244:D244"/>
    <mergeCell ref="B245:D245"/>
    <mergeCell ref="B246:D246"/>
    <mergeCell ref="B258:D258"/>
    <mergeCell ref="B270:D270"/>
    <mergeCell ref="B271:D271"/>
    <mergeCell ref="B272:D272"/>
    <mergeCell ref="B286:D286"/>
    <mergeCell ref="B287:D287"/>
    <mergeCell ref="B301:D301"/>
    <mergeCell ref="B303:D303"/>
    <mergeCell ref="B324:D324"/>
    <mergeCell ref="B326:D326"/>
    <mergeCell ref="B338:D338"/>
    <mergeCell ref="B351:D351"/>
    <mergeCell ref="B353:D353"/>
    <mergeCell ref="B354:D354"/>
    <mergeCell ref="B355:D355"/>
    <mergeCell ref="B356:D356"/>
    <mergeCell ref="B364:D364"/>
    <mergeCell ref="B366:D366"/>
    <mergeCell ref="B374:D374"/>
    <mergeCell ref="B376:D376"/>
    <mergeCell ref="B381:D381"/>
    <mergeCell ref="B395:D395"/>
    <mergeCell ref="B397:D397"/>
    <mergeCell ref="B398:D398"/>
    <mergeCell ref="B400:D400"/>
    <mergeCell ref="B403:D403"/>
    <mergeCell ref="B405:D405"/>
    <mergeCell ref="B408:D408"/>
    <mergeCell ref="B409:D409"/>
    <mergeCell ref="B410:D410"/>
    <mergeCell ref="B411:D411"/>
    <mergeCell ref="B417:D417"/>
    <mergeCell ref="B418:D418"/>
    <mergeCell ref="B421:D421"/>
    <mergeCell ref="B425:D425"/>
    <mergeCell ref="B427:D427"/>
    <mergeCell ref="B430:D430"/>
    <mergeCell ref="B434:D434"/>
    <mergeCell ref="B438:D438"/>
  </mergeCells>
  <printOptions horizontalCentered="1"/>
  <pageMargins left="0.08" right="0.08" top="0.06" bottom="0.08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N°13 Page de garde</vt:lpstr>
      <vt:lpstr>Lot N°13 SOLS COLLES</vt:lpstr>
      <vt:lpstr>'Lot N°13 SOLS COLLES'!Impression_des_titres</vt:lpstr>
      <vt:lpstr>'Lot N°13 SOLS COLLES'!Zone_d_impression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UME02</dc:creator>
  <cp:lastModifiedBy>Cabinet MARET - BE</cp:lastModifiedBy>
  <dcterms:created xsi:type="dcterms:W3CDTF">2026-01-20T10:37:13Z</dcterms:created>
  <dcterms:modified xsi:type="dcterms:W3CDTF">2026-01-28T10:13:21Z</dcterms:modified>
</cp:coreProperties>
</file>